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workbookProtection workbookPassword="C7EE" lockStructure="1"/>
  <bookViews>
    <workbookView xWindow="480" yWindow="90" windowWidth="18195" windowHeight="12015"/>
  </bookViews>
  <sheets>
    <sheet name="Hárok1" sheetId="1" r:id="rId1"/>
    <sheet name="Hárok2" sheetId="2" r:id="rId2"/>
  </sheets>
  <definedNames>
    <definedName name="_xlnm.Print_Area" localSheetId="0">Hárok1!$A$1:$AI$293</definedName>
  </definedNames>
  <calcPr calcId="145621"/>
</workbook>
</file>

<file path=xl/calcChain.xml><?xml version="1.0" encoding="utf-8"?>
<calcChain xmlns="http://schemas.openxmlformats.org/spreadsheetml/2006/main">
  <c r="BU3" i="2" l="1"/>
  <c r="B258" i="1"/>
  <c r="BT3" i="2"/>
  <c r="BS3" i="2"/>
  <c r="BR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AU3" i="2"/>
  <c r="AV3" i="2"/>
  <c r="AW3" i="2"/>
  <c r="AX3" i="2"/>
  <c r="AY3" i="2"/>
  <c r="AZ3" i="2"/>
  <c r="BA3" i="2"/>
  <c r="BB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L3" i="2"/>
  <c r="K3" i="2"/>
  <c r="J3" i="2"/>
  <c r="I231" i="1" l="1"/>
  <c r="W260" i="1"/>
  <c r="B233" i="1"/>
  <c r="B32" i="1" l="1"/>
  <c r="F280" i="1" l="1"/>
  <c r="I3" i="2" l="1"/>
  <c r="H3" i="2"/>
  <c r="G3" i="2"/>
  <c r="F3" i="2"/>
  <c r="E3" i="2"/>
  <c r="D3" i="2"/>
  <c r="C3" i="2"/>
  <c r="B3" i="2"/>
  <c r="AE54" i="1"/>
</calcChain>
</file>

<file path=xl/sharedStrings.xml><?xml version="1.0" encoding="utf-8"?>
<sst xmlns="http://schemas.openxmlformats.org/spreadsheetml/2006/main" count="237" uniqueCount="227">
  <si>
    <t>OPERAČNÝ PROGRAM VÝSKUM A INOVÁCIE</t>
  </si>
  <si>
    <t>Meno:</t>
  </si>
  <si>
    <t>Priezvisko:</t>
  </si>
  <si>
    <t>Titul:</t>
  </si>
  <si>
    <t>Tel:</t>
  </si>
  <si>
    <t>Email:</t>
  </si>
  <si>
    <t>Fax:</t>
  </si>
  <si>
    <t>Rodné číslo:</t>
  </si>
  <si>
    <t>Názov školy:</t>
  </si>
  <si>
    <t>Sídlo školy:</t>
  </si>
  <si>
    <t>Od - do:</t>
  </si>
  <si>
    <t>Stupeň vzdelania / diplom:</t>
  </si>
  <si>
    <t>Názov organizácie:</t>
  </si>
  <si>
    <t>Adresa organizácie:</t>
  </si>
  <si>
    <t>Pracovná pozícia:</t>
  </si>
  <si>
    <t>Popis aktivít:</t>
  </si>
  <si>
    <t>Prehľad publikačnej činnosti z odboru alebo projektovej spolupráce:</t>
  </si>
  <si>
    <t>1.</t>
  </si>
  <si>
    <t>2.</t>
  </si>
  <si>
    <t>3.</t>
  </si>
  <si>
    <t>4.</t>
  </si>
  <si>
    <t>5.</t>
  </si>
  <si>
    <t>Áno</t>
  </si>
  <si>
    <t>Nie</t>
  </si>
  <si>
    <t>Názov programu</t>
  </si>
  <si>
    <t>Téma</t>
  </si>
  <si>
    <t>Rok</t>
  </si>
  <si>
    <t>Základný výskum</t>
  </si>
  <si>
    <t>Aplikovaný výskum</t>
  </si>
  <si>
    <t>Experimentálny výskum</t>
  </si>
  <si>
    <t>Výskum a vývoj na vysokých školách</t>
  </si>
  <si>
    <t>Výskumné a vývojové organizácie</t>
  </si>
  <si>
    <t>Výskum a vývoj a podnikateľský sektor</t>
  </si>
  <si>
    <t>Centrá excelentnosti</t>
  </si>
  <si>
    <t>Regionálne technologické platformy</t>
  </si>
  <si>
    <t>Inovatívne malé a stredné podniky</t>
  </si>
  <si>
    <t>Inovačná kultúra v akademickej sfére</t>
  </si>
  <si>
    <t>Modernizácia technickej infraštruktúry výskumu a vývoja</t>
  </si>
  <si>
    <t>Informačné technológie vo výskume a vývoji</t>
  </si>
  <si>
    <t>Spolupráca medzi pracoviskami výskumu a vývoja</t>
  </si>
  <si>
    <t>Spolupráca medzi inštitúciami terciárneho vzdelávania a výskumnými inštitúciami a podnikmi</t>
  </si>
  <si>
    <t>Spolupráca výskumno-vývojových inštitúcii so spoločenskou a hospodárskou praxou</t>
  </si>
  <si>
    <t>Bariéry medzi výskumom a vývojom a spoločenskou a hospodárskou praxou</t>
  </si>
  <si>
    <t>Prenos výsledkov výskumu a vývoja do praxe</t>
  </si>
  <si>
    <t>Využívanie inštitútu duševného vlastníctva vo výskume a vývoji</t>
  </si>
  <si>
    <t>Podpora excelentných ľudských zdrojov vo výskume a vývoji</t>
  </si>
  <si>
    <t>Zamestnanosť vo výskume a vývoji</t>
  </si>
  <si>
    <t>Mobilita zamestnancov výskumu a vývoja</t>
  </si>
  <si>
    <t>Vedecko-výskumné súťaže</t>
  </si>
  <si>
    <t>Medzinárodná vedecko-technická spolupráca vo výskume a vývoji</t>
  </si>
  <si>
    <t>Konkurencieschopnosť organizácii výskumu a vývoja v medzinárodnom meradle</t>
  </si>
  <si>
    <t>Výskum a vývoj a regionálne inovačné stratégie</t>
  </si>
  <si>
    <t>Výskum a vývoj a nadregionálna spolupráca</t>
  </si>
  <si>
    <t>Inštitucionálna podpora výskumu a vývoja</t>
  </si>
  <si>
    <t>Grantové schémy na podporu výskumu a vývoja</t>
  </si>
  <si>
    <t>Poradenstvo a expertízna činnosť vo výskume a vývoji</t>
  </si>
  <si>
    <t>Monitoring, prieskum, zber a analýza údajov, informácií a poznatkov vo výskume a vývoji</t>
  </si>
  <si>
    <t>Technický stav hmotnej infraštruktúry vysokých škôl</t>
  </si>
  <si>
    <t>Rekonštrukcia, rozširovanie objektov vysokých škôl</t>
  </si>
  <si>
    <t>Prevádzkové náklady objektov vysokých škôl</t>
  </si>
  <si>
    <t>Moderné technológie vo vzdelávacom procese na vysokých školách</t>
  </si>
  <si>
    <t>Modernizácia vnútorného vybavenia vysokých škôl</t>
  </si>
  <si>
    <t>Iné (uveďte aké):</t>
  </si>
  <si>
    <t>Popis</t>
  </si>
  <si>
    <t xml:space="preserve">Prioritné osi: </t>
  </si>
  <si>
    <t>@</t>
  </si>
  <si>
    <t>Dátum:</t>
  </si>
  <si>
    <t>Podpis:</t>
  </si>
  <si>
    <t>6.</t>
  </si>
  <si>
    <t>7.</t>
  </si>
  <si>
    <t>8.</t>
  </si>
  <si>
    <t>Automobilový priemysel a strojárstvo</t>
  </si>
  <si>
    <t>Spotrebná elektronika a elektrické prístroje</t>
  </si>
  <si>
    <t>Informačné a komunikačné produkty a služby</t>
  </si>
  <si>
    <t>Výroba a spracovanie železa a ocele</t>
  </si>
  <si>
    <t>Oblasti hospodárskej špecializácie:</t>
  </si>
  <si>
    <t>Perspektívne oblasti špecializácie:</t>
  </si>
  <si>
    <t>Automatizácia, robotika a digitálne technológie</t>
  </si>
  <si>
    <t>Spracovanie a zhodnotenie ľahkých kovov a ich zliatin</t>
  </si>
  <si>
    <t>Výroba a spracovanie polymérov a progresívnych chemických substancií (vrátane smart fertilizations)</t>
  </si>
  <si>
    <t>Kreatívny priemysel</t>
  </si>
  <si>
    <t>Zhodnocovanie domácej surovinovej základne</t>
  </si>
  <si>
    <t>Podpora inteligentných technológií v oblasti spracovania surovín a odpadov v regióne výskytu</t>
  </si>
  <si>
    <t>Oblasti špecializácie z hľadiska dostupných vedeckých a výskumných kapacít:</t>
  </si>
  <si>
    <t>Materiálový výskum a nanotechnológie</t>
  </si>
  <si>
    <t>Informačno-komunikačné technológie</t>
  </si>
  <si>
    <t>Biotechnológie a biomedicína</t>
  </si>
  <si>
    <t>Pôdohospodárstvo a životné prostredie, vrátane moderných chemických technológií šetrných k životnému prostrediu</t>
  </si>
  <si>
    <t>Udržateľná energetika a energie</t>
  </si>
  <si>
    <t>Uveďte k vybranej oblasti spôsob, akým ste nadobudli poznatky a skúsenosti:</t>
  </si>
  <si>
    <t>Oblasť č.</t>
  </si>
  <si>
    <t>Aktivity:</t>
  </si>
  <si>
    <t>Ktoré prioritné osi operačného programu Výskum a inovácie sú úzko späté s vašou profesiou,
zamestnaním:</t>
  </si>
  <si>
    <t>Heslo:</t>
  </si>
  <si>
    <t>a zároveň v elektronickej podobe (chránené vyššie uvedeným heslom) na emailovú adresu:</t>
  </si>
  <si>
    <t>Rodne_cislo</t>
  </si>
  <si>
    <t>Meno</t>
  </si>
  <si>
    <t>Priezvisko</t>
  </si>
  <si>
    <t>Adresa</t>
  </si>
  <si>
    <t>Tel</t>
  </si>
  <si>
    <t>Nazov_O</t>
  </si>
  <si>
    <t>Adresa_O</t>
  </si>
  <si>
    <t>pozn.: heslo, ktoré použijete na zabezpečenie dokumentov v elektronickej podobe, ktoré budete posielať emailom (napr.  zbalené do archívu .rar alebo .zip chráneného týmto heslom).</t>
  </si>
  <si>
    <t>Podpora výskumu, vývoja a inovácií</t>
  </si>
  <si>
    <t>Podpora výskumu, vývoja a inovácií v Bratislavskom kraji</t>
  </si>
  <si>
    <t>Špecifický cieľ:</t>
  </si>
  <si>
    <t>1.1.1</t>
  </si>
  <si>
    <t>1.1.2</t>
  </si>
  <si>
    <t>1.1.3</t>
  </si>
  <si>
    <t>1.2.1</t>
  </si>
  <si>
    <t>2.1.1</t>
  </si>
  <si>
    <t>Zvýšenie výkonnosti systému VaV prostredníctvom horizontálnej podpory technologického transferu a IKT</t>
  </si>
  <si>
    <t>Zvýšenie účasti SR v projektoch medzinárodnej spolupráce</t>
  </si>
  <si>
    <t>Zvýšenie súkromných investícií prostredníctvom spolupráce výskumných inštitúcií a podnikateľskej sféry</t>
  </si>
  <si>
    <t>Zvýšenie výskumnej aktivity Bratislavského kraja</t>
  </si>
  <si>
    <t>Zvýšenie súkromných investícií prostredníctvom budovania výskumno-vývojových centier v Bratislave</t>
  </si>
  <si>
    <t>Napíšte, aké výskumné projekty a projekty v oblasti infraštruktúry výskumu a vývoja ste hodnotili v uplynulých piatich rokoch:</t>
  </si>
  <si>
    <t>a vývoja v rámci programov EÚ, štrukturálnych fondov EÚ alebo iných grantových schém v uplynulých</t>
  </si>
  <si>
    <t>piatich rokoch:</t>
  </si>
  <si>
    <t>Máte skúsenosti s hodnotením výskumných projektov a projektov v oblasti infraštruktúry výskumu</t>
  </si>
  <si>
    <t>(       Aktuálne pôsobisko)</t>
  </si>
  <si>
    <t>Iné relevantné informácie súvisiace s hodnotením medzinárodných výskumných projektov a projektov
v oblasti infraštruktúry výskumu a vývoja:</t>
  </si>
  <si>
    <t>1. Osobné údaje</t>
  </si>
  <si>
    <r>
      <t xml:space="preserve">2. Vzdelanie </t>
    </r>
    <r>
      <rPr>
        <sz val="12"/>
        <color theme="0"/>
        <rFont val="Calibri"/>
        <family val="2"/>
        <charset val="238"/>
        <scheme val="minor"/>
      </rPr>
      <t>(Najvyššie dosiahnuté)</t>
    </r>
  </si>
  <si>
    <t>3. Relevantné odborné skúsenosti</t>
  </si>
  <si>
    <t>4. Publikačná činnosť</t>
  </si>
  <si>
    <t>5. Skúsenosti s hodnotením projektov</t>
  </si>
  <si>
    <t>6. Skúsenosti s realizáciou projektov na medzinárodnej a národnej úrovni</t>
  </si>
  <si>
    <t>PRIHLÁŠKA</t>
  </si>
  <si>
    <t>Na realizácii akých projektov na medzinárodnej úrovni ste sa podieľali v uplynulých piatich rokoch:</t>
  </si>
  <si>
    <t>Na realizácii akých projektov na národnej úrovni ste sa podieľali v uplynulých piatich rokoch:</t>
  </si>
  <si>
    <t>7. Skúsenosti v jednotlivých oblastiach výskumu a vývoja</t>
  </si>
  <si>
    <t>Vyberte jednu alebo viac oblastí výskumu a vývoja, z ktorých máte poznatky a skúsenosti na národnej
a medzinárodnej úrovni:</t>
  </si>
  <si>
    <t>36a</t>
  </si>
  <si>
    <t>36b</t>
  </si>
  <si>
    <t>36c</t>
  </si>
  <si>
    <t>36d</t>
  </si>
  <si>
    <t>36e</t>
  </si>
  <si>
    <t>36f</t>
  </si>
  <si>
    <t>36g</t>
  </si>
  <si>
    <t>Zvýšenie výskumnej aktivity prostredníctvom zlepšenia koordinácie
a konsolidácie VaV potenciálu výskumných inštitúcií</t>
  </si>
  <si>
    <t>9. Znalosť problematiky v oblastiach špecializácie definovaných Stratégiou výskumu a inovácií
pre inteligentnú špecializáciu SR (RIS3 SK)</t>
  </si>
  <si>
    <t>Vyberte jednu alebo viac oblastí špecializácie RIS3 SK, z ktorých máte poznatky
a skúsenosti na národnej a medzinárodnej úrovni:</t>
  </si>
  <si>
    <t>K PRIHLÁŠKE JE POTREBNÉ PRILOŽIŤ ŽIVOTOPIS (formát Europass) a relevantné prílohy</t>
  </si>
  <si>
    <t>Vyplnenú prihlášku, životopis a relevantné prílohy je potrebné poslať na adresu:</t>
  </si>
  <si>
    <t>11. Referencie</t>
  </si>
  <si>
    <t>10. Čestné vyhlásenie</t>
  </si>
  <si>
    <t>ČESTNÉ VYHLÁSENIE</t>
  </si>
  <si>
    <t>O  SPÔSOBILOSTI NA PRÁVNE ÚKONY A BEZÚHONNOSTI</t>
  </si>
  <si>
    <t>(pre účely tvorby databázy odborných hodnotiteľov OP VaI)</t>
  </si>
  <si>
    <t>čestne vyhlasujem</t>
  </si>
  <si>
    <t>8. Znalosť prioritných osí a špecifických cieľov</t>
  </si>
  <si>
    <t>Trvalé bydlisko:</t>
  </si>
  <si>
    <t>Svojím podpisom dávam zároveň súhlas so správou, spracovaním a uchovávaním všetkých uvedených osobných údajov v súlade so zákonom č. 122/2013 Z. z. o ochrane osobných údajov a o zmene a doplnení niektorých zákonov v znení neskorších predpisov a zákonom č. 292/2014 Z. z. o príspevku poskytovanom z európskych štrukturálnych a investičných fondov a o zmene a doplnení niektorých zákonov pre účely procesu odborného hodnotenia žiadostí o nenávratný finančný príspevok v rámci operačného programu Výskum a inovácie.</t>
  </si>
  <si>
    <t>DO DATABÁZY ODBORNÝCH HODNOTITEĽOV 
ŽIADOSTÍ O NENÁVRATNÝ FINANČNÝ PRÍSPEVOK</t>
  </si>
  <si>
    <t>Ďalej súhlasím so zverejnením môjho mena a priezviska na webovom sídle Ministerstva školstva, vedy, výskumu a športu SR. Zverejnenie sa týka výlučne uvedených údajov, ktoré budú súčasťou uverejneného zoznamu odborných hodnotiteľov pre OP Výskum a inovácie.</t>
  </si>
  <si>
    <t>Miesto:</t>
  </si>
  <si>
    <t>Skusen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</si>
  <si>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</si>
  <si>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</si>
  <si>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</si>
  <si>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</si>
  <si>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</si>
  <si>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</si>
  <si>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</si>
  <si>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</si>
  <si>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</si>
  <si>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</si>
  <si>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</si>
  <si>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</si>
  <si>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</si>
  <si>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</si>
  <si>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</si>
  <si>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</si>
  <si>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</si>
  <si>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</si>
  <si>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</si>
  <si>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</si>
  <si>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</si>
  <si>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</si>
  <si>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</si>
  <si>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</si>
  <si>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</si>
  <si>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</si>
  <si>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</si>
  <si>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</si>
  <si>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</si>
  <si>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</si>
  <si>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</si>
  <si>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</si>
  <si>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</si>
  <si>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</si>
  <si>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</si>
  <si>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</si>
  <si>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PO1</t>
  </si>
  <si>
    <t>PO2</t>
  </si>
  <si>
    <t>SC111</t>
  </si>
  <si>
    <t>SC112</t>
  </si>
  <si>
    <t>SC113</t>
  </si>
  <si>
    <t>SC121</t>
  </si>
  <si>
    <t>SC211</t>
  </si>
  <si>
    <t>SC221</t>
  </si>
  <si>
    <t>2.2.1</t>
  </si>
  <si>
    <t>S3_1</t>
  </si>
  <si>
    <t>S3_2</t>
  </si>
  <si>
    <t>S3_3</t>
  </si>
  <si>
    <t>S3_4</t>
  </si>
  <si>
    <t>S3_5</t>
  </si>
  <si>
    <t>S3_6</t>
  </si>
  <si>
    <t>S3_7</t>
  </si>
  <si>
    <t>S3_8</t>
  </si>
  <si>
    <t>S3_9</t>
  </si>
  <si>
    <t>S3_10</t>
  </si>
  <si>
    <t>S3_11</t>
  </si>
  <si>
    <t>S3_12</t>
  </si>
  <si>
    <t>S3_13</t>
  </si>
  <si>
    <t>S3_14</t>
  </si>
  <si>
    <t>S3_15</t>
  </si>
  <si>
    <t>Uveďte tri kontakty (vo formáte: inštitúcia; meno a priezvisko; tel. a email):</t>
  </si>
  <si>
    <t>Kontakt_1</t>
  </si>
  <si>
    <t>Kontakt_2</t>
  </si>
  <si>
    <t>Kontakt_3</t>
  </si>
  <si>
    <t>Heslo</t>
  </si>
  <si>
    <t>Ja, dolu podpísaný/á</t>
  </si>
  <si>
    <t>že som spôsobilý/á na právne úkony, a že som nebol/a právoplatne odsúdený/á za úmyselný trestný čin, čo môžem kedykoľvek na vyzvanie RO/SO pre OP Výskum a inovácie preukázať výpisom z registra trestov nie starším ako 3 mesiace.</t>
  </si>
  <si>
    <t xml:space="preserve">VÝSKUMNÁ AGENTÚRA
ODBOR INTERNÝCH AUDITOV
HANULOVA 5/B
841 01 BRATISLAVA
</t>
  </si>
  <si>
    <t>opvai@vyskumnaagentura.sk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</si>
</sst>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vertical="top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0" fontId="0" fillId="0" borderId="0" xfId="0" applyFont="1" applyAlignment="1">
      <alignment vertical="top" wrapText="1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0" fillId="0" borderId="1" xfId="0" applyNumberFormat="1" applyFont="1" applyBorder="1" applyAlignment="1" applyProtection="1">
      <alignment horizontal="left" vertical="top"/>
      <protection locked="0"/>
    </xf>
    <xf numFmtId="49" fontId="0" fillId="0" borderId="2" xfId="0" applyNumberFormat="1" applyFont="1" applyBorder="1" applyAlignment="1" applyProtection="1">
      <alignment horizontal="left" vertical="top"/>
      <protection locked="0"/>
    </xf>
    <xf numFmtId="49" fontId="0" fillId="0" borderId="3" xfId="0" applyNumberFormat="1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 indent="2"/>
    </xf>
    <xf numFmtId="49" fontId="9" fillId="0" borderId="4" xfId="0" applyNumberFormat="1" applyFont="1" applyBorder="1" applyAlignment="1" applyProtection="1">
      <alignment horizontal="left" vertical="top" wrapText="1"/>
      <protection locked="0"/>
    </xf>
    <xf numFmtId="49" fontId="9" fillId="0" borderId="2" xfId="0" applyNumberFormat="1" applyFont="1" applyBorder="1" applyAlignment="1" applyProtection="1">
      <alignment horizontal="left" vertical="top" wrapText="1"/>
      <protection locked="0"/>
    </xf>
    <xf numFmtId="49" fontId="9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center"/>
    </xf>
    <xf numFmtId="49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5" fillId="2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49" fontId="0" fillId="0" borderId="4" xfId="0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vertical="center"/>
    </xf>
    <xf numFmtId="0" fontId="11" fillId="0" borderId="7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49" fontId="0" fillId="0" borderId="1" xfId="0" applyNumberFormat="1" applyFont="1" applyBorder="1" applyAlignment="1" applyProtection="1">
      <alignment horizontal="left" vertical="center"/>
      <protection locked="0"/>
    </xf>
    <xf numFmtId="49" fontId="0" fillId="0" borderId="2" xfId="0" applyNumberFormat="1" applyFont="1" applyBorder="1" applyAlignment="1" applyProtection="1">
      <alignment horizontal="left" vertical="center"/>
      <protection locked="0"/>
    </xf>
    <xf numFmtId="49" fontId="0" fillId="0" borderId="3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top" wrapText="1"/>
    </xf>
    <xf numFmtId="49" fontId="0" fillId="0" borderId="1" xfId="0" applyNumberFormat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center"/>
    </xf>
    <xf numFmtId="49" fontId="0" fillId="0" borderId="6" xfId="0" applyNumberFormat="1" applyFont="1" applyFill="1" applyBorder="1" applyAlignment="1" applyProtection="1">
      <alignment horizontal="left" vertical="top" wrapText="1"/>
      <protection locked="0"/>
    </xf>
    <xf numFmtId="49" fontId="0" fillId="0" borderId="7" xfId="0" applyNumberFormat="1" applyFont="1" applyFill="1" applyBorder="1" applyAlignment="1" applyProtection="1">
      <alignment horizontal="left" vertical="top" wrapText="1"/>
      <protection locked="0"/>
    </xf>
    <xf numFmtId="49" fontId="0" fillId="0" borderId="8" xfId="0" applyNumberFormat="1" applyFont="1" applyFill="1" applyBorder="1" applyAlignment="1" applyProtection="1">
      <alignment horizontal="left" vertical="top" wrapText="1"/>
      <protection locked="0"/>
    </xf>
    <xf numFmtId="49" fontId="0" fillId="0" borderId="9" xfId="0" applyNumberFormat="1" applyFont="1" applyFill="1" applyBorder="1" applyAlignment="1" applyProtection="1">
      <alignment horizontal="left" vertical="top" wrapText="1"/>
      <protection locked="0"/>
    </xf>
    <xf numFmtId="49" fontId="0" fillId="0" borderId="10" xfId="0" applyNumberFormat="1" applyFont="1" applyFill="1" applyBorder="1" applyAlignment="1" applyProtection="1">
      <alignment horizontal="left" vertical="top" wrapText="1"/>
      <protection locked="0"/>
    </xf>
    <xf numFmtId="49" fontId="0" fillId="0" borderId="11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Fill="1" applyAlignment="1">
      <alignment horizontal="left" vertical="center"/>
    </xf>
    <xf numFmtId="0" fontId="0" fillId="0" borderId="0" xfId="0" applyFont="1" applyAlignment="1">
      <alignment horizontal="left" vertical="top"/>
    </xf>
    <xf numFmtId="49" fontId="0" fillId="0" borderId="1" xfId="0" applyNumberFormat="1" applyFont="1" applyBorder="1" applyAlignment="1" applyProtection="1">
      <alignment horizontal="left" vertical="top" wrapText="1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49" fontId="0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49" fontId="0" fillId="0" borderId="6" xfId="0" applyNumberFormat="1" applyFont="1" applyBorder="1" applyAlignment="1" applyProtection="1">
      <alignment horizontal="left" vertical="top" wrapText="1"/>
      <protection locked="0"/>
    </xf>
    <xf numFmtId="49" fontId="0" fillId="0" borderId="7" xfId="0" applyNumberFormat="1" applyFont="1" applyBorder="1" applyAlignment="1" applyProtection="1">
      <alignment horizontal="left" vertical="top" wrapText="1"/>
      <protection locked="0"/>
    </xf>
    <xf numFmtId="49" fontId="0" fillId="0" borderId="8" xfId="0" applyNumberFormat="1" applyFont="1" applyBorder="1" applyAlignment="1" applyProtection="1">
      <alignment horizontal="left" vertical="top" wrapText="1"/>
      <protection locked="0"/>
    </xf>
    <xf numFmtId="49" fontId="0" fillId="0" borderId="9" xfId="0" applyNumberFormat="1" applyFont="1" applyBorder="1" applyAlignment="1" applyProtection="1">
      <alignment horizontal="left" vertical="top" wrapText="1"/>
      <protection locked="0"/>
    </xf>
    <xf numFmtId="49" fontId="0" fillId="0" borderId="10" xfId="0" applyNumberFormat="1" applyFont="1" applyBorder="1" applyAlignment="1" applyProtection="1">
      <alignment horizontal="left" vertical="top" wrapText="1"/>
      <protection locked="0"/>
    </xf>
    <xf numFmtId="49" fontId="0" fillId="0" borderId="11" xfId="0" applyNumberFormat="1" applyFont="1" applyBorder="1" applyAlignment="1" applyProtection="1">
      <alignment horizontal="left" vertical="top" wrapText="1"/>
      <protection locked="0"/>
    </xf>
    <xf numFmtId="49" fontId="0" fillId="0" borderId="1" xfId="0" applyNumberFormat="1" applyFont="1" applyBorder="1" applyAlignment="1" applyProtection="1">
      <alignment vertical="top"/>
      <protection locked="0"/>
    </xf>
    <xf numFmtId="49" fontId="0" fillId="0" borderId="2" xfId="0" applyNumberFormat="1" applyFont="1" applyBorder="1" applyAlignment="1" applyProtection="1">
      <alignment vertical="top"/>
      <protection locked="0"/>
    </xf>
    <xf numFmtId="49" fontId="0" fillId="0" borderId="3" xfId="0" applyNumberFormat="1" applyFont="1" applyBorder="1" applyAlignment="1" applyProtection="1">
      <alignment vertical="top"/>
      <protection locked="0"/>
    </xf>
    <xf numFmtId="49" fontId="0" fillId="0" borderId="1" xfId="0" applyNumberFormat="1" applyFont="1" applyBorder="1" applyAlignment="1" applyProtection="1">
      <alignment horizontal="left" vertical="top" shrinkToFit="1"/>
      <protection locked="0"/>
    </xf>
    <xf numFmtId="49" fontId="0" fillId="0" borderId="2" xfId="0" applyNumberFormat="1" applyFont="1" applyBorder="1" applyAlignment="1" applyProtection="1">
      <alignment horizontal="left" vertical="top" shrinkToFit="1"/>
      <protection locked="0"/>
    </xf>
    <xf numFmtId="49" fontId="0" fillId="0" borderId="3" xfId="0" applyNumberFormat="1" applyFont="1" applyBorder="1" applyAlignment="1" applyProtection="1">
      <alignment horizontal="left" vertical="top" shrinkToFit="1"/>
      <protection locked="0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vertical="center"/>
    </xf>
  </cellXfs>
  <cellStyles count="1">
    <cellStyle name="Normálna" xfId="0" builtinId="0"/>
  </cellStyles>
  <dxfs count="1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" dropStyle="combo" dx="16" fmlaLink="Hárok2!$A$20" fmlaRange="Hárok2!$C$20:$C$21" noThreeD="1" val="0"/>
</file>

<file path=xl/ctrlProps/ctrlProp10.xml><?xml version="1.0" encoding="utf-8"?>
<formControlPr xmlns="http://schemas.microsoft.com/office/spreadsheetml/2009/9/main" objectType="CheckBox" fmlaLink="Hárok2!$T$1" lockText="1" noThreeD="1"/>
</file>

<file path=xl/ctrlProps/ctrlProp11.xml><?xml version="1.0" encoding="utf-8"?>
<formControlPr xmlns="http://schemas.microsoft.com/office/spreadsheetml/2009/9/main" objectType="CheckBox" fmlaLink="Hárok2!$U$1" lockText="1" noThreeD="1"/>
</file>

<file path=xl/ctrlProps/ctrlProp12.xml><?xml version="1.0" encoding="utf-8"?>
<formControlPr xmlns="http://schemas.microsoft.com/office/spreadsheetml/2009/9/main" objectType="CheckBox" fmlaLink="Hárok2!$V$1" lockText="1" noThreeD="1"/>
</file>

<file path=xl/ctrlProps/ctrlProp13.xml><?xml version="1.0" encoding="utf-8"?>
<formControlPr xmlns="http://schemas.microsoft.com/office/spreadsheetml/2009/9/main" objectType="CheckBox" fmlaLink="Hárok2!$W$1" lockText="1" noThreeD="1"/>
</file>

<file path=xl/ctrlProps/ctrlProp14.xml><?xml version="1.0" encoding="utf-8"?>
<formControlPr xmlns="http://schemas.microsoft.com/office/spreadsheetml/2009/9/main" objectType="CheckBox" fmlaLink="Hárok2!$X$1" lockText="1" noThreeD="1"/>
</file>

<file path=xl/ctrlProps/ctrlProp15.xml><?xml version="1.0" encoding="utf-8"?>
<formControlPr xmlns="http://schemas.microsoft.com/office/spreadsheetml/2009/9/main" objectType="CheckBox" fmlaLink="Hárok2!$Y$1" lockText="1" noThreeD="1"/>
</file>

<file path=xl/ctrlProps/ctrlProp16.xml><?xml version="1.0" encoding="utf-8"?>
<formControlPr xmlns="http://schemas.microsoft.com/office/spreadsheetml/2009/9/main" objectType="CheckBox" fmlaLink="Hárok2!$Z$1" lockText="1" noThreeD="1"/>
</file>

<file path=xl/ctrlProps/ctrlProp17.xml><?xml version="1.0" encoding="utf-8"?>
<formControlPr xmlns="http://schemas.microsoft.com/office/spreadsheetml/2009/9/main" objectType="CheckBox" fmlaLink="Hárok2!$AA$1" lockText="1" noThreeD="1"/>
</file>

<file path=xl/ctrlProps/ctrlProp18.xml><?xml version="1.0" encoding="utf-8"?>
<formControlPr xmlns="http://schemas.microsoft.com/office/spreadsheetml/2009/9/main" objectType="CheckBox" fmlaLink="Hárok2!$AB$1" lockText="1" noThreeD="1"/>
</file>

<file path=xl/ctrlProps/ctrlProp19.xml><?xml version="1.0" encoding="utf-8"?>
<formControlPr xmlns="http://schemas.microsoft.com/office/spreadsheetml/2009/9/main" objectType="CheckBox" fmlaLink="Hárok2!$AC$1" lockText="1" noThreeD="1"/>
</file>

<file path=xl/ctrlProps/ctrlProp2.xml><?xml version="1.0" encoding="utf-8"?>
<formControlPr xmlns="http://schemas.microsoft.com/office/spreadsheetml/2009/9/main" objectType="CheckBox" fmlaLink="Hárok2!$K$1" lockText="1" noThreeD="1"/>
</file>

<file path=xl/ctrlProps/ctrlProp20.xml><?xml version="1.0" encoding="utf-8"?>
<formControlPr xmlns="http://schemas.microsoft.com/office/spreadsheetml/2009/9/main" objectType="CheckBox" fmlaLink="Hárok2!$AD$1" lockText="1" noThreeD="1"/>
</file>

<file path=xl/ctrlProps/ctrlProp21.xml><?xml version="1.0" encoding="utf-8"?>
<formControlPr xmlns="http://schemas.microsoft.com/office/spreadsheetml/2009/9/main" objectType="CheckBox" fmlaLink="Hárok2!$AE$1" lockText="1" noThreeD="1"/>
</file>

<file path=xl/ctrlProps/ctrlProp22.xml><?xml version="1.0" encoding="utf-8"?>
<formControlPr xmlns="http://schemas.microsoft.com/office/spreadsheetml/2009/9/main" objectType="CheckBox" fmlaLink="Hárok2!$AF$1" lockText="1" noThreeD="1"/>
</file>

<file path=xl/ctrlProps/ctrlProp23.xml><?xml version="1.0" encoding="utf-8"?>
<formControlPr xmlns="http://schemas.microsoft.com/office/spreadsheetml/2009/9/main" objectType="CheckBox" fmlaLink="Hárok2!$AG$1" lockText="1" noThreeD="1"/>
</file>

<file path=xl/ctrlProps/ctrlProp24.xml><?xml version="1.0" encoding="utf-8"?>
<formControlPr xmlns="http://schemas.microsoft.com/office/spreadsheetml/2009/9/main" objectType="CheckBox" fmlaLink="Hárok2!$AH$1" lockText="1" noThreeD="1"/>
</file>

<file path=xl/ctrlProps/ctrlProp25.xml><?xml version="1.0" encoding="utf-8"?>
<formControlPr xmlns="http://schemas.microsoft.com/office/spreadsheetml/2009/9/main" objectType="CheckBox" fmlaLink="Hárok2!$AI$1" lockText="1" noThreeD="1"/>
</file>

<file path=xl/ctrlProps/ctrlProp26.xml><?xml version="1.0" encoding="utf-8"?>
<formControlPr xmlns="http://schemas.microsoft.com/office/spreadsheetml/2009/9/main" objectType="CheckBox" fmlaLink="Hárok2!$AJ$1" lockText="1" noThreeD="1"/>
</file>

<file path=xl/ctrlProps/ctrlProp27.xml><?xml version="1.0" encoding="utf-8"?>
<formControlPr xmlns="http://schemas.microsoft.com/office/spreadsheetml/2009/9/main" objectType="CheckBox" fmlaLink="Hárok2!$AK$1" lockText="1" noThreeD="1"/>
</file>

<file path=xl/ctrlProps/ctrlProp28.xml><?xml version="1.0" encoding="utf-8"?>
<formControlPr xmlns="http://schemas.microsoft.com/office/spreadsheetml/2009/9/main" objectType="CheckBox" fmlaLink="Hárok2!$AL$1" lockText="1" noThreeD="1"/>
</file>

<file path=xl/ctrlProps/ctrlProp29.xml><?xml version="1.0" encoding="utf-8"?>
<formControlPr xmlns="http://schemas.microsoft.com/office/spreadsheetml/2009/9/main" objectType="CheckBox" fmlaLink="Hárok2!$AM$1" lockText="1" noThreeD="1"/>
</file>

<file path=xl/ctrlProps/ctrlProp3.xml><?xml version="1.0" encoding="utf-8"?>
<formControlPr xmlns="http://schemas.microsoft.com/office/spreadsheetml/2009/9/main" objectType="CheckBox" fmlaLink="Hárok2!$M$1" lockText="1" noThreeD="1"/>
</file>

<file path=xl/ctrlProps/ctrlProp30.xml><?xml version="1.0" encoding="utf-8"?>
<formControlPr xmlns="http://schemas.microsoft.com/office/spreadsheetml/2009/9/main" objectType="CheckBox" fmlaLink="Hárok2!$AN$1" lockText="1" noThreeD="1"/>
</file>

<file path=xl/ctrlProps/ctrlProp31.xml><?xml version="1.0" encoding="utf-8"?>
<formControlPr xmlns="http://schemas.microsoft.com/office/spreadsheetml/2009/9/main" objectType="CheckBox" fmlaLink="Hárok2!$AO$1" lockText="1" noThreeD="1"/>
</file>

<file path=xl/ctrlProps/ctrlProp32.xml><?xml version="1.0" encoding="utf-8"?>
<formControlPr xmlns="http://schemas.microsoft.com/office/spreadsheetml/2009/9/main" objectType="CheckBox" fmlaLink="Hárok2!$AP$1" lockText="1" noThreeD="1"/>
</file>

<file path=xl/ctrlProps/ctrlProp33.xml><?xml version="1.0" encoding="utf-8"?>
<formControlPr xmlns="http://schemas.microsoft.com/office/spreadsheetml/2009/9/main" objectType="CheckBox" fmlaLink="Hárok2!$L$1" lockText="1" noThreeD="1"/>
</file>

<file path=xl/ctrlProps/ctrlProp34.xml><?xml version="1.0" encoding="utf-8"?>
<formControlPr xmlns="http://schemas.microsoft.com/office/spreadsheetml/2009/9/main" objectType="CheckBox" fmlaLink="Hárok2!$AQ$1" lockText="1" noThreeD="1"/>
</file>

<file path=xl/ctrlProps/ctrlProp35.xml><?xml version="1.0" encoding="utf-8"?>
<formControlPr xmlns="http://schemas.microsoft.com/office/spreadsheetml/2009/9/main" objectType="CheckBox" fmlaLink="Hárok2!$AR$1" lockText="1" noThreeD="1"/>
</file>

<file path=xl/ctrlProps/ctrlProp36.xml><?xml version="1.0" encoding="utf-8"?>
<formControlPr xmlns="http://schemas.microsoft.com/office/spreadsheetml/2009/9/main" objectType="CheckBox" fmlaLink="Hárok2!$AS$1" lockText="1" noThreeD="1"/>
</file>

<file path=xl/ctrlProps/ctrlProp37.xml><?xml version="1.0" encoding="utf-8"?>
<formControlPr xmlns="http://schemas.microsoft.com/office/spreadsheetml/2009/9/main" objectType="CheckBox" fmlaLink="Hárok2!$AT$1" lockText="1" noThreeD="1"/>
</file>

<file path=xl/ctrlProps/ctrlProp38.xml><?xml version="1.0" encoding="utf-8"?>
<formControlPr xmlns="http://schemas.microsoft.com/office/spreadsheetml/2009/9/main" objectType="CheckBox" fmlaLink="Hárok2!$BC$1" lockText="1" noThreeD="1"/>
</file>

<file path=xl/ctrlProps/ctrlProp39.xml><?xml version="1.0" encoding="utf-8"?>
<formControlPr xmlns="http://schemas.microsoft.com/office/spreadsheetml/2009/9/main" objectType="CheckBox" fmlaLink="Hárok2!$BE$1" lockText="1" noThreeD="1"/>
</file>

<file path=xl/ctrlProps/ctrlProp4.xml><?xml version="1.0" encoding="utf-8"?>
<formControlPr xmlns="http://schemas.microsoft.com/office/spreadsheetml/2009/9/main" objectType="CheckBox" fmlaLink="Hárok2!$N$1" lockText="1" noThreeD="1"/>
</file>

<file path=xl/ctrlProps/ctrlProp40.xml><?xml version="1.0" encoding="utf-8"?>
<formControlPr xmlns="http://schemas.microsoft.com/office/spreadsheetml/2009/9/main" objectType="CheckBox" fmlaLink="Hárok2!$BF$1" lockText="1" noThreeD="1"/>
</file>

<file path=xl/ctrlProps/ctrlProp41.xml><?xml version="1.0" encoding="utf-8"?>
<formControlPr xmlns="http://schemas.microsoft.com/office/spreadsheetml/2009/9/main" objectType="CheckBox" fmlaLink="Hárok2!$BD$1" lockText="1" noThreeD="1"/>
</file>

<file path=xl/ctrlProps/ctrlProp42.xml><?xml version="1.0" encoding="utf-8"?>
<formControlPr xmlns="http://schemas.microsoft.com/office/spreadsheetml/2009/9/main" objectType="CheckBox" fmlaLink="Hárok2!$BG$1" lockText="1" noThreeD="1"/>
</file>

<file path=xl/ctrlProps/ctrlProp43.xml><?xml version="1.0" encoding="utf-8"?>
<formControlPr xmlns="http://schemas.microsoft.com/office/spreadsheetml/2009/9/main" objectType="CheckBox" fmlaLink="Hárok2!$BI$1" lockText="1" noThreeD="1"/>
</file>

<file path=xl/ctrlProps/ctrlProp44.xml><?xml version="1.0" encoding="utf-8"?>
<formControlPr xmlns="http://schemas.microsoft.com/office/spreadsheetml/2009/9/main" objectType="CheckBox" fmlaLink="Hárok2!$BJ$1" lockText="1" noThreeD="1"/>
</file>

<file path=xl/ctrlProps/ctrlProp45.xml><?xml version="1.0" encoding="utf-8"?>
<formControlPr xmlns="http://schemas.microsoft.com/office/spreadsheetml/2009/9/main" objectType="CheckBox" fmlaLink="Hárok2!$BH$1" lockText="1" noThreeD="1"/>
</file>

<file path=xl/ctrlProps/ctrlProp46.xml><?xml version="1.0" encoding="utf-8"?>
<formControlPr xmlns="http://schemas.microsoft.com/office/spreadsheetml/2009/9/main" objectType="CheckBox" fmlaLink="Hárok2!$BK$1" lockText="1" noThreeD="1"/>
</file>

<file path=xl/ctrlProps/ctrlProp47.xml><?xml version="1.0" encoding="utf-8"?>
<formControlPr xmlns="http://schemas.microsoft.com/office/spreadsheetml/2009/9/main" objectType="CheckBox" fmlaLink="Hárok2!$BL$1" lockText="1" noThreeD="1"/>
</file>

<file path=xl/ctrlProps/ctrlProp48.xml><?xml version="1.0" encoding="utf-8"?>
<formControlPr xmlns="http://schemas.microsoft.com/office/spreadsheetml/2009/9/main" objectType="CheckBox" fmlaLink="Hárok2!$BM$1" lockText="1" noThreeD="1"/>
</file>

<file path=xl/ctrlProps/ctrlProp49.xml><?xml version="1.0" encoding="utf-8"?>
<formControlPr xmlns="http://schemas.microsoft.com/office/spreadsheetml/2009/9/main" objectType="CheckBox" fmlaLink="Hárok2!$BO$1" lockText="1" noThreeD="1"/>
</file>

<file path=xl/ctrlProps/ctrlProp5.xml><?xml version="1.0" encoding="utf-8"?>
<formControlPr xmlns="http://schemas.microsoft.com/office/spreadsheetml/2009/9/main" objectType="CheckBox" fmlaLink="Hárok2!$O$1" lockText="1" noThreeD="1"/>
</file>

<file path=xl/ctrlProps/ctrlProp50.xml><?xml version="1.0" encoding="utf-8"?>
<formControlPr xmlns="http://schemas.microsoft.com/office/spreadsheetml/2009/9/main" objectType="CheckBox" fmlaLink="Hárok2!$BP$1" lockText="1" noThreeD="1"/>
</file>

<file path=xl/ctrlProps/ctrlProp51.xml><?xml version="1.0" encoding="utf-8"?>
<formControlPr xmlns="http://schemas.microsoft.com/office/spreadsheetml/2009/9/main" objectType="CheckBox" fmlaLink="Hárok2!$BN$1" lockText="1" noThreeD="1"/>
</file>

<file path=xl/ctrlProps/ctrlProp52.xml><?xml version="1.0" encoding="utf-8"?>
<formControlPr xmlns="http://schemas.microsoft.com/office/spreadsheetml/2009/9/main" objectType="CheckBox" fmlaLink="Hárok2!$BQ$1" lockText="1" noThreeD="1"/>
</file>

<file path=xl/ctrlProps/ctrlProp53.xml><?xml version="1.0" encoding="utf-8"?>
<formControlPr xmlns="http://schemas.microsoft.com/office/spreadsheetml/2009/9/main" objectType="CheckBox" fmlaLink="Hárok2!$AU$1" lockText="1" noThreeD="1"/>
</file>

<file path=xl/ctrlProps/ctrlProp54.xml><?xml version="1.0" encoding="utf-8"?>
<formControlPr xmlns="http://schemas.microsoft.com/office/spreadsheetml/2009/9/main" objectType="CheckBox" fmlaLink="Hárok2!$AV$1" lockText="1" noThreeD="1"/>
</file>

<file path=xl/ctrlProps/ctrlProp55.xml><?xml version="1.0" encoding="utf-8"?>
<formControlPr xmlns="http://schemas.microsoft.com/office/spreadsheetml/2009/9/main" objectType="CheckBox" fmlaLink="Hárok2!$AW$1" lockText="1" noThreeD="1"/>
</file>

<file path=xl/ctrlProps/ctrlProp56.xml><?xml version="1.0" encoding="utf-8"?>
<formControlPr xmlns="http://schemas.microsoft.com/office/spreadsheetml/2009/9/main" objectType="CheckBox" fmlaLink="Hárok2!$AX$1" lockText="1" noThreeD="1"/>
</file>

<file path=xl/ctrlProps/ctrlProp57.xml><?xml version="1.0" encoding="utf-8"?>
<formControlPr xmlns="http://schemas.microsoft.com/office/spreadsheetml/2009/9/main" objectType="CheckBox" fmlaLink="Hárok2!$AY$1" lockText="1" noThreeD="1"/>
</file>

<file path=xl/ctrlProps/ctrlProp58.xml><?xml version="1.0" encoding="utf-8"?>
<formControlPr xmlns="http://schemas.microsoft.com/office/spreadsheetml/2009/9/main" objectType="CheckBox" fmlaLink="Hárok2!$AZ$1" lockText="1" noThreeD="1"/>
</file>

<file path=xl/ctrlProps/ctrlProp59.xml><?xml version="1.0" encoding="utf-8"?>
<formControlPr xmlns="http://schemas.microsoft.com/office/spreadsheetml/2009/9/main" objectType="CheckBox" fmlaLink="Hárok2!$BA$1" lockText="1" noThreeD="1"/>
</file>

<file path=xl/ctrlProps/ctrlProp6.xml><?xml version="1.0" encoding="utf-8"?>
<formControlPr xmlns="http://schemas.microsoft.com/office/spreadsheetml/2009/9/main" objectType="CheckBox" fmlaLink="Hárok2!$P$1" lockText="1" noThreeD="1"/>
</file>

<file path=xl/ctrlProps/ctrlProp60.xml><?xml version="1.0" encoding="utf-8"?>
<formControlPr xmlns="http://schemas.microsoft.com/office/spreadsheetml/2009/9/main" objectType="CheckBox" fmlaLink="Hárok2!$BB$1" lockText="1" noThreeD="1"/>
</file>

<file path=xl/ctrlProps/ctrlProp61.xml><?xml version="1.0" encoding="utf-8"?>
<formControlPr xmlns="http://schemas.microsoft.com/office/spreadsheetml/2009/9/main" objectType="CheckBox" checked="Checked" fmlaLink="Hárok2!$A$21" lockText="1" noThreeD="1"/>
</file>

<file path=xl/ctrlProps/ctrlProp7.xml><?xml version="1.0" encoding="utf-8"?>
<formControlPr xmlns="http://schemas.microsoft.com/office/spreadsheetml/2009/9/main" objectType="CheckBox" fmlaLink="Hárok2!$Q$1" lockText="1" noThreeD="1"/>
</file>

<file path=xl/ctrlProps/ctrlProp8.xml><?xml version="1.0" encoding="utf-8"?>
<formControlPr xmlns="http://schemas.microsoft.com/office/spreadsheetml/2009/9/main" objectType="CheckBox" fmlaLink="Hárok2!$R$1" lockText="1" noThreeD="1"/>
</file>

<file path=xl/ctrlProps/ctrlProp9.xml><?xml version="1.0" encoding="utf-8"?>
<formControlPr xmlns="http://schemas.microsoft.com/office/spreadsheetml/2009/9/main" objectType="CheckBox" fmlaLink="Hárok2!$S$1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52</xdr:row>
          <xdr:rowOff>200025</xdr:rowOff>
        </xdr:from>
        <xdr:to>
          <xdr:col>33</xdr:col>
          <xdr:colOff>171450</xdr:colOff>
          <xdr:row>54</xdr:row>
          <xdr:rowOff>9525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106</xdr:row>
          <xdr:rowOff>66675</xdr:rowOff>
        </xdr:from>
        <xdr:to>
          <xdr:col>3</xdr:col>
          <xdr:colOff>76200</xdr:colOff>
          <xdr:row>108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108</xdr:row>
          <xdr:rowOff>171450</xdr:rowOff>
        </xdr:from>
        <xdr:to>
          <xdr:col>3</xdr:col>
          <xdr:colOff>76200</xdr:colOff>
          <xdr:row>110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109</xdr:row>
          <xdr:rowOff>171450</xdr:rowOff>
        </xdr:from>
        <xdr:to>
          <xdr:col>3</xdr:col>
          <xdr:colOff>76200</xdr:colOff>
          <xdr:row>111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110</xdr:row>
          <xdr:rowOff>171450</xdr:rowOff>
        </xdr:from>
        <xdr:to>
          <xdr:col>3</xdr:col>
          <xdr:colOff>76200</xdr:colOff>
          <xdr:row>112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111</xdr:row>
          <xdr:rowOff>171450</xdr:rowOff>
        </xdr:from>
        <xdr:to>
          <xdr:col>3</xdr:col>
          <xdr:colOff>76200</xdr:colOff>
          <xdr:row>113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112</xdr:row>
          <xdr:rowOff>171450</xdr:rowOff>
        </xdr:from>
        <xdr:to>
          <xdr:col>3</xdr:col>
          <xdr:colOff>76200</xdr:colOff>
          <xdr:row>114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113</xdr:row>
          <xdr:rowOff>171450</xdr:rowOff>
        </xdr:from>
        <xdr:to>
          <xdr:col>3</xdr:col>
          <xdr:colOff>76200</xdr:colOff>
          <xdr:row>115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114</xdr:row>
          <xdr:rowOff>171450</xdr:rowOff>
        </xdr:from>
        <xdr:to>
          <xdr:col>3</xdr:col>
          <xdr:colOff>76200</xdr:colOff>
          <xdr:row>116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115</xdr:row>
          <xdr:rowOff>171450</xdr:rowOff>
        </xdr:from>
        <xdr:to>
          <xdr:col>3</xdr:col>
          <xdr:colOff>76200</xdr:colOff>
          <xdr:row>117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116</xdr:row>
          <xdr:rowOff>171450</xdr:rowOff>
        </xdr:from>
        <xdr:to>
          <xdr:col>3</xdr:col>
          <xdr:colOff>76200</xdr:colOff>
          <xdr:row>118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117</xdr:row>
          <xdr:rowOff>171450</xdr:rowOff>
        </xdr:from>
        <xdr:to>
          <xdr:col>3</xdr:col>
          <xdr:colOff>76200</xdr:colOff>
          <xdr:row>119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118</xdr:row>
          <xdr:rowOff>171450</xdr:rowOff>
        </xdr:from>
        <xdr:to>
          <xdr:col>3</xdr:col>
          <xdr:colOff>76200</xdr:colOff>
          <xdr:row>120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119</xdr:row>
          <xdr:rowOff>171450</xdr:rowOff>
        </xdr:from>
        <xdr:to>
          <xdr:col>3</xdr:col>
          <xdr:colOff>76200</xdr:colOff>
          <xdr:row>121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120</xdr:row>
          <xdr:rowOff>171450</xdr:rowOff>
        </xdr:from>
        <xdr:to>
          <xdr:col>3</xdr:col>
          <xdr:colOff>76200</xdr:colOff>
          <xdr:row>122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121</xdr:row>
          <xdr:rowOff>171450</xdr:rowOff>
        </xdr:from>
        <xdr:to>
          <xdr:col>3</xdr:col>
          <xdr:colOff>76200</xdr:colOff>
          <xdr:row>123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122</xdr:row>
          <xdr:rowOff>171450</xdr:rowOff>
        </xdr:from>
        <xdr:to>
          <xdr:col>3</xdr:col>
          <xdr:colOff>76200</xdr:colOff>
          <xdr:row>124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123</xdr:row>
          <xdr:rowOff>171450</xdr:rowOff>
        </xdr:from>
        <xdr:to>
          <xdr:col>3</xdr:col>
          <xdr:colOff>76200</xdr:colOff>
          <xdr:row>125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124</xdr:row>
          <xdr:rowOff>171450</xdr:rowOff>
        </xdr:from>
        <xdr:to>
          <xdr:col>3</xdr:col>
          <xdr:colOff>76200</xdr:colOff>
          <xdr:row>126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125</xdr:row>
          <xdr:rowOff>171450</xdr:rowOff>
        </xdr:from>
        <xdr:to>
          <xdr:col>3</xdr:col>
          <xdr:colOff>76200</xdr:colOff>
          <xdr:row>127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126</xdr:row>
          <xdr:rowOff>171450</xdr:rowOff>
        </xdr:from>
        <xdr:to>
          <xdr:col>3</xdr:col>
          <xdr:colOff>76200</xdr:colOff>
          <xdr:row>128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127</xdr:row>
          <xdr:rowOff>171450</xdr:rowOff>
        </xdr:from>
        <xdr:to>
          <xdr:col>3</xdr:col>
          <xdr:colOff>76200</xdr:colOff>
          <xdr:row>129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128</xdr:row>
          <xdr:rowOff>171450</xdr:rowOff>
        </xdr:from>
        <xdr:to>
          <xdr:col>3</xdr:col>
          <xdr:colOff>76200</xdr:colOff>
          <xdr:row>130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129</xdr:row>
          <xdr:rowOff>171450</xdr:rowOff>
        </xdr:from>
        <xdr:to>
          <xdr:col>3</xdr:col>
          <xdr:colOff>76200</xdr:colOff>
          <xdr:row>131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130</xdr:row>
          <xdr:rowOff>171450</xdr:rowOff>
        </xdr:from>
        <xdr:to>
          <xdr:col>3</xdr:col>
          <xdr:colOff>76200</xdr:colOff>
          <xdr:row>132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131</xdr:row>
          <xdr:rowOff>171450</xdr:rowOff>
        </xdr:from>
        <xdr:to>
          <xdr:col>3</xdr:col>
          <xdr:colOff>76200</xdr:colOff>
          <xdr:row>133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132</xdr:row>
          <xdr:rowOff>171450</xdr:rowOff>
        </xdr:from>
        <xdr:to>
          <xdr:col>3</xdr:col>
          <xdr:colOff>76200</xdr:colOff>
          <xdr:row>134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133</xdr:row>
          <xdr:rowOff>171450</xdr:rowOff>
        </xdr:from>
        <xdr:to>
          <xdr:col>3</xdr:col>
          <xdr:colOff>76200</xdr:colOff>
          <xdr:row>135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134</xdr:row>
          <xdr:rowOff>171450</xdr:rowOff>
        </xdr:from>
        <xdr:to>
          <xdr:col>3</xdr:col>
          <xdr:colOff>76200</xdr:colOff>
          <xdr:row>136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135</xdr:row>
          <xdr:rowOff>171450</xdr:rowOff>
        </xdr:from>
        <xdr:to>
          <xdr:col>3</xdr:col>
          <xdr:colOff>76200</xdr:colOff>
          <xdr:row>137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136</xdr:row>
          <xdr:rowOff>171450</xdr:rowOff>
        </xdr:from>
        <xdr:to>
          <xdr:col>3</xdr:col>
          <xdr:colOff>76200</xdr:colOff>
          <xdr:row>138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137</xdr:row>
          <xdr:rowOff>171450</xdr:rowOff>
        </xdr:from>
        <xdr:to>
          <xdr:col>3</xdr:col>
          <xdr:colOff>76200</xdr:colOff>
          <xdr:row>139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107</xdr:row>
          <xdr:rowOff>171450</xdr:rowOff>
        </xdr:from>
        <xdr:to>
          <xdr:col>3</xdr:col>
          <xdr:colOff>76200</xdr:colOff>
          <xdr:row>109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138</xdr:row>
          <xdr:rowOff>171450</xdr:rowOff>
        </xdr:from>
        <xdr:to>
          <xdr:col>3</xdr:col>
          <xdr:colOff>76200</xdr:colOff>
          <xdr:row>140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139</xdr:row>
          <xdr:rowOff>171450</xdr:rowOff>
        </xdr:from>
        <xdr:to>
          <xdr:col>3</xdr:col>
          <xdr:colOff>76200</xdr:colOff>
          <xdr:row>141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140</xdr:row>
          <xdr:rowOff>171450</xdr:rowOff>
        </xdr:from>
        <xdr:to>
          <xdr:col>3</xdr:col>
          <xdr:colOff>76200</xdr:colOff>
          <xdr:row>142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141</xdr:row>
          <xdr:rowOff>171450</xdr:rowOff>
        </xdr:from>
        <xdr:to>
          <xdr:col>3</xdr:col>
          <xdr:colOff>76200</xdr:colOff>
          <xdr:row>143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187</xdr:row>
          <xdr:rowOff>171450</xdr:rowOff>
        </xdr:from>
        <xdr:to>
          <xdr:col>3</xdr:col>
          <xdr:colOff>76200</xdr:colOff>
          <xdr:row>189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189</xdr:row>
          <xdr:rowOff>171450</xdr:rowOff>
        </xdr:from>
        <xdr:to>
          <xdr:col>3</xdr:col>
          <xdr:colOff>76200</xdr:colOff>
          <xdr:row>191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190</xdr:row>
          <xdr:rowOff>171450</xdr:rowOff>
        </xdr:from>
        <xdr:to>
          <xdr:col>3</xdr:col>
          <xdr:colOff>76200</xdr:colOff>
          <xdr:row>192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188</xdr:row>
          <xdr:rowOff>171450</xdr:rowOff>
        </xdr:from>
        <xdr:to>
          <xdr:col>3</xdr:col>
          <xdr:colOff>76200</xdr:colOff>
          <xdr:row>190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193</xdr:row>
          <xdr:rowOff>171450</xdr:rowOff>
        </xdr:from>
        <xdr:to>
          <xdr:col>3</xdr:col>
          <xdr:colOff>76200</xdr:colOff>
          <xdr:row>195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195</xdr:row>
          <xdr:rowOff>171450</xdr:rowOff>
        </xdr:from>
        <xdr:to>
          <xdr:col>3</xdr:col>
          <xdr:colOff>76200</xdr:colOff>
          <xdr:row>197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196</xdr:row>
          <xdr:rowOff>171450</xdr:rowOff>
        </xdr:from>
        <xdr:to>
          <xdr:col>3</xdr:col>
          <xdr:colOff>76200</xdr:colOff>
          <xdr:row>198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194</xdr:row>
          <xdr:rowOff>171450</xdr:rowOff>
        </xdr:from>
        <xdr:to>
          <xdr:col>3</xdr:col>
          <xdr:colOff>76200</xdr:colOff>
          <xdr:row>196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197</xdr:row>
          <xdr:rowOff>171450</xdr:rowOff>
        </xdr:from>
        <xdr:to>
          <xdr:col>3</xdr:col>
          <xdr:colOff>76200</xdr:colOff>
          <xdr:row>199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198</xdr:row>
          <xdr:rowOff>171450</xdr:rowOff>
        </xdr:from>
        <xdr:to>
          <xdr:col>3</xdr:col>
          <xdr:colOff>76200</xdr:colOff>
          <xdr:row>200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201</xdr:row>
          <xdr:rowOff>171450</xdr:rowOff>
        </xdr:from>
        <xdr:to>
          <xdr:col>3</xdr:col>
          <xdr:colOff>76200</xdr:colOff>
          <xdr:row>203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203</xdr:row>
          <xdr:rowOff>171450</xdr:rowOff>
        </xdr:from>
        <xdr:to>
          <xdr:col>3</xdr:col>
          <xdr:colOff>76200</xdr:colOff>
          <xdr:row>205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204</xdr:row>
          <xdr:rowOff>171450</xdr:rowOff>
        </xdr:from>
        <xdr:to>
          <xdr:col>3</xdr:col>
          <xdr:colOff>76200</xdr:colOff>
          <xdr:row>205</xdr:row>
          <xdr:rowOff>200025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202</xdr:row>
          <xdr:rowOff>171450</xdr:rowOff>
        </xdr:from>
        <xdr:to>
          <xdr:col>3</xdr:col>
          <xdr:colOff>76200</xdr:colOff>
          <xdr:row>204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205</xdr:row>
          <xdr:rowOff>342900</xdr:rowOff>
        </xdr:from>
        <xdr:to>
          <xdr:col>3</xdr:col>
          <xdr:colOff>76200</xdr:colOff>
          <xdr:row>207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169</xdr:row>
          <xdr:rowOff>57150</xdr:rowOff>
        </xdr:from>
        <xdr:to>
          <xdr:col>8</xdr:col>
          <xdr:colOff>114300</xdr:colOff>
          <xdr:row>171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171</xdr:row>
          <xdr:rowOff>0</xdr:rowOff>
        </xdr:from>
        <xdr:to>
          <xdr:col>8</xdr:col>
          <xdr:colOff>114300</xdr:colOff>
          <xdr:row>171</xdr:row>
          <xdr:rowOff>190500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172</xdr:row>
          <xdr:rowOff>47625</xdr:rowOff>
        </xdr:from>
        <xdr:to>
          <xdr:col>9</xdr:col>
          <xdr:colOff>171450</xdr:colOff>
          <xdr:row>173</xdr:row>
          <xdr:rowOff>209550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174</xdr:row>
          <xdr:rowOff>0</xdr:rowOff>
        </xdr:from>
        <xdr:to>
          <xdr:col>9</xdr:col>
          <xdr:colOff>171450</xdr:colOff>
          <xdr:row>174</xdr:row>
          <xdr:rowOff>200025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174</xdr:row>
          <xdr:rowOff>200025</xdr:rowOff>
        </xdr:from>
        <xdr:to>
          <xdr:col>9</xdr:col>
          <xdr:colOff>171450</xdr:colOff>
          <xdr:row>175</xdr:row>
          <xdr:rowOff>190500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175</xdr:row>
          <xdr:rowOff>361950</xdr:rowOff>
        </xdr:from>
        <xdr:to>
          <xdr:col>9</xdr:col>
          <xdr:colOff>171450</xdr:colOff>
          <xdr:row>176</xdr:row>
          <xdr:rowOff>200025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176</xdr:row>
          <xdr:rowOff>371475</xdr:rowOff>
        </xdr:from>
        <xdr:to>
          <xdr:col>9</xdr:col>
          <xdr:colOff>171450</xdr:colOff>
          <xdr:row>177</xdr:row>
          <xdr:rowOff>200025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177</xdr:row>
          <xdr:rowOff>190500</xdr:rowOff>
        </xdr:from>
        <xdr:to>
          <xdr:col>9</xdr:col>
          <xdr:colOff>171450</xdr:colOff>
          <xdr:row>178</xdr:row>
          <xdr:rowOff>200025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24</xdr:row>
          <xdr:rowOff>66675</xdr:rowOff>
        </xdr:from>
        <xdr:to>
          <xdr:col>14</xdr:col>
          <xdr:colOff>114300</xdr:colOff>
          <xdr:row>26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61" Type="http://schemas.openxmlformats.org/officeDocument/2006/relationships/ctrlProp" Target="../ctrlProps/ctrlProp57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BI292"/>
  <sheetViews>
    <sheetView showGridLines="0" tabSelected="1" view="pageBreakPreview" zoomScale="160" zoomScaleNormal="140" zoomScaleSheetLayoutView="160" zoomScalePageLayoutView="145" workbookViewId="0">
      <selection activeCell="H8" sqref="H8:T8"/>
    </sheetView>
  </sheetViews>
  <sheetFormatPr defaultRowHeight="15" x14ac:dyDescent="0.25"/>
  <cols>
    <col min="1" max="61" width="2.7109375" style="1" customWidth="1"/>
    <col min="62" max="16384" width="9.140625" style="1"/>
  </cols>
  <sheetData>
    <row r="1" spans="1:35" s="4" customFormat="1" ht="25.5" customHeight="1" x14ac:dyDescent="0.25">
      <c r="A1" s="104" t="s">
        <v>128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</row>
    <row r="2" spans="1:35" s="3" customFormat="1" ht="46.5" customHeight="1" x14ac:dyDescent="0.25">
      <c r="A2" s="105" t="s">
        <v>154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</row>
    <row r="3" spans="1:35" ht="6" customHeight="1" x14ac:dyDescent="0.25"/>
    <row r="4" spans="1:35" s="2" customFormat="1" ht="18" customHeight="1" x14ac:dyDescent="0.25">
      <c r="A4" s="107" t="s">
        <v>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</row>
    <row r="5" spans="1:35" ht="6" customHeight="1" x14ac:dyDescent="0.25"/>
    <row r="6" spans="1:35" s="5" customFormat="1" ht="15.75" x14ac:dyDescent="0.25">
      <c r="A6" s="51" t="s">
        <v>122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</row>
    <row r="7" spans="1:35" s="5" customFormat="1" ht="6" customHeight="1" x14ac:dyDescent="0.25"/>
    <row r="8" spans="1:35" s="5" customFormat="1" ht="15.75" x14ac:dyDescent="0.25">
      <c r="B8" s="86" t="s">
        <v>7</v>
      </c>
      <c r="C8" s="86"/>
      <c r="D8" s="86"/>
      <c r="E8" s="86"/>
      <c r="F8" s="86"/>
      <c r="G8" s="86"/>
      <c r="H8" s="36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8"/>
    </row>
    <row r="9" spans="1:35" s="6" customFormat="1" ht="6" customHeight="1" x14ac:dyDescent="0.25"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</row>
    <row r="10" spans="1:35" s="5" customFormat="1" ht="15.75" x14ac:dyDescent="0.25">
      <c r="B10" s="86" t="s">
        <v>1</v>
      </c>
      <c r="C10" s="86"/>
      <c r="D10" s="86"/>
      <c r="E10" s="86"/>
      <c r="F10" s="86"/>
      <c r="G10" s="86"/>
      <c r="H10" s="36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8"/>
      <c r="U10" s="11"/>
      <c r="V10" s="86" t="s">
        <v>3</v>
      </c>
      <c r="W10" s="86"/>
      <c r="X10" s="86"/>
      <c r="Y10" s="86"/>
      <c r="Z10" s="36"/>
      <c r="AA10" s="37"/>
      <c r="AB10" s="37"/>
      <c r="AC10" s="37"/>
      <c r="AD10" s="37"/>
      <c r="AE10" s="37"/>
      <c r="AF10" s="37"/>
      <c r="AG10" s="37"/>
      <c r="AH10" s="38"/>
    </row>
    <row r="11" spans="1:35" s="5" customFormat="1" ht="6" customHeigh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5" s="5" customFormat="1" ht="15.75" x14ac:dyDescent="0.25">
      <c r="B12" s="86" t="s">
        <v>2</v>
      </c>
      <c r="C12" s="86"/>
      <c r="D12" s="86"/>
      <c r="E12" s="86"/>
      <c r="F12" s="86"/>
      <c r="G12" s="86"/>
      <c r="H12" s="36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8"/>
      <c r="U12" s="11"/>
      <c r="V12" s="86" t="s">
        <v>4</v>
      </c>
      <c r="W12" s="86"/>
      <c r="X12" s="86"/>
      <c r="Y12" s="86"/>
      <c r="Z12" s="36"/>
      <c r="AA12" s="37"/>
      <c r="AB12" s="37"/>
      <c r="AC12" s="37"/>
      <c r="AD12" s="37"/>
      <c r="AE12" s="37"/>
      <c r="AF12" s="37"/>
      <c r="AG12" s="37"/>
      <c r="AH12" s="38"/>
    </row>
    <row r="13" spans="1:35" s="5" customFormat="1" ht="6" customHeight="1" x14ac:dyDescent="0.2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5" s="5" customFormat="1" ht="16.5" customHeight="1" x14ac:dyDescent="0.25">
      <c r="B14" s="86" t="s">
        <v>152</v>
      </c>
      <c r="C14" s="86"/>
      <c r="D14" s="86"/>
      <c r="E14" s="86"/>
      <c r="F14" s="86"/>
      <c r="G14" s="86"/>
      <c r="H14" s="100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2"/>
    </row>
    <row r="15" spans="1:35" s="5" customFormat="1" ht="6" customHeight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5" s="5" customFormat="1" ht="15.75" x14ac:dyDescent="0.25">
      <c r="B16" s="86" t="s">
        <v>5</v>
      </c>
      <c r="C16" s="86"/>
      <c r="D16" s="86"/>
      <c r="E16" s="86"/>
      <c r="F16" s="86"/>
      <c r="G16" s="86"/>
      <c r="H16" s="100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2"/>
      <c r="U16" s="11"/>
      <c r="V16" s="86" t="s">
        <v>6</v>
      </c>
      <c r="W16" s="86"/>
      <c r="X16" s="86"/>
      <c r="Y16" s="86"/>
      <c r="Z16" s="36"/>
      <c r="AA16" s="37"/>
      <c r="AB16" s="37"/>
      <c r="AC16" s="37"/>
      <c r="AD16" s="37"/>
      <c r="AE16" s="37"/>
      <c r="AF16" s="37"/>
      <c r="AG16" s="37"/>
      <c r="AH16" s="38"/>
    </row>
    <row r="17" spans="1:35" s="5" customFormat="1" ht="6" customHeight="1" x14ac:dyDescent="0.25">
      <c r="H17" s="25"/>
      <c r="I17" s="25"/>
      <c r="J17" s="25"/>
      <c r="K17" s="25"/>
      <c r="L17" s="25"/>
      <c r="M17" s="26"/>
      <c r="N17" s="26"/>
      <c r="O17" s="26"/>
      <c r="P17" s="26"/>
      <c r="Q17" s="26"/>
      <c r="R17" s="26"/>
      <c r="S17" s="26"/>
      <c r="T17" s="26"/>
      <c r="U17" s="26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pans="1:35" s="5" customFormat="1" ht="15.75" x14ac:dyDescent="0.25">
      <c r="A18" s="51" t="s">
        <v>123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</row>
    <row r="19" spans="1:35" s="5" customFormat="1" ht="6" customHeight="1" x14ac:dyDescent="0.25"/>
    <row r="20" spans="1:35" s="5" customFormat="1" ht="15.75" x14ac:dyDescent="0.25">
      <c r="B20" s="86" t="s">
        <v>8</v>
      </c>
      <c r="C20" s="86"/>
      <c r="D20" s="86"/>
      <c r="E20" s="86"/>
      <c r="F20" s="86"/>
      <c r="G20" s="86"/>
      <c r="H20" s="100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2"/>
    </row>
    <row r="21" spans="1:35" s="5" customFormat="1" ht="6" customHeight="1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5" s="5" customFormat="1" ht="15.75" x14ac:dyDescent="0.25">
      <c r="B22" s="86" t="s">
        <v>9</v>
      </c>
      <c r="C22" s="86"/>
      <c r="D22" s="86"/>
      <c r="E22" s="86"/>
      <c r="F22" s="86"/>
      <c r="G22" s="86"/>
      <c r="H22" s="100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2"/>
      <c r="Y22" s="11"/>
      <c r="Z22" s="86" t="s">
        <v>10</v>
      </c>
      <c r="AA22" s="86"/>
      <c r="AB22" s="86"/>
      <c r="AC22" s="103"/>
      <c r="AD22" s="97"/>
      <c r="AE22" s="98"/>
      <c r="AF22" s="98"/>
      <c r="AG22" s="98"/>
      <c r="AH22" s="99"/>
    </row>
    <row r="23" spans="1:35" s="5" customFormat="1" ht="6" customHeight="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5" s="5" customFormat="1" ht="15.75" x14ac:dyDescent="0.25">
      <c r="B24" s="86" t="s">
        <v>11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97"/>
      <c r="N24" s="98"/>
      <c r="O24" s="98"/>
      <c r="P24" s="98"/>
      <c r="Q24" s="99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5" s="5" customFormat="1" ht="6" customHeight="1" x14ac:dyDescent="0.25"/>
    <row r="26" spans="1:35" s="5" customFormat="1" ht="15.75" x14ac:dyDescent="0.25">
      <c r="A26" s="34" t="s">
        <v>124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 t="s">
        <v>120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</row>
    <row r="27" spans="1:35" s="5" customFormat="1" ht="6" customHeight="1" x14ac:dyDescent="0.25"/>
    <row r="28" spans="1:35" s="5" customFormat="1" ht="15.75" x14ac:dyDescent="0.25">
      <c r="B28" s="86" t="s">
        <v>12</v>
      </c>
      <c r="C28" s="86"/>
      <c r="D28" s="86"/>
      <c r="E28" s="86"/>
      <c r="F28" s="86"/>
      <c r="G28" s="86"/>
      <c r="H28" s="86"/>
      <c r="I28" s="86"/>
      <c r="J28" s="100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5" s="5" customFormat="1" ht="6" customHeight="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5" s="5" customFormat="1" ht="15.75" x14ac:dyDescent="0.25">
      <c r="B30" s="86" t="s">
        <v>13</v>
      </c>
      <c r="C30" s="86"/>
      <c r="D30" s="86"/>
      <c r="E30" s="86"/>
      <c r="F30" s="86"/>
      <c r="G30" s="86"/>
      <c r="H30" s="86"/>
      <c r="I30" s="86"/>
      <c r="J30" s="100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2"/>
    </row>
    <row r="31" spans="1:35" s="5" customFormat="1" ht="6" customHeight="1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5" s="5" customFormat="1" ht="15.75" x14ac:dyDescent="0.25">
      <c r="B32" s="86" t="str">
        <f>IF(Hárok2!A21=FALSE,"Od - do (rok):","Od (rok):")</f>
        <v>Od (rok):</v>
      </c>
      <c r="C32" s="86"/>
      <c r="D32" s="86"/>
      <c r="E32" s="86"/>
      <c r="F32" s="86"/>
      <c r="G32" s="36"/>
      <c r="H32" s="37"/>
      <c r="I32" s="37"/>
      <c r="J32" s="37"/>
      <c r="K32" s="38"/>
      <c r="L32" s="11"/>
      <c r="M32" s="86" t="s">
        <v>14</v>
      </c>
      <c r="N32" s="86"/>
      <c r="O32" s="86"/>
      <c r="P32" s="86"/>
      <c r="Q32" s="86"/>
      <c r="R32" s="86"/>
      <c r="S32" s="86"/>
      <c r="T32" s="100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2"/>
    </row>
    <row r="33" spans="1:35" s="5" customFormat="1" ht="6" customHeight="1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5" s="5" customFormat="1" ht="15.75" x14ac:dyDescent="0.25">
      <c r="B34" s="86" t="s">
        <v>15</v>
      </c>
      <c r="C34" s="86"/>
      <c r="D34" s="86"/>
      <c r="E34" s="86"/>
      <c r="F34" s="86"/>
      <c r="G34" s="91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3"/>
    </row>
    <row r="35" spans="1:35" s="5" customFormat="1" ht="16.5" customHeight="1" x14ac:dyDescent="0.25">
      <c r="B35" s="11"/>
      <c r="C35" s="11"/>
      <c r="D35" s="11"/>
      <c r="E35" s="11"/>
      <c r="F35" s="11"/>
      <c r="G35" s="94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6"/>
    </row>
    <row r="36" spans="1:35" s="5" customFormat="1" ht="6" customHeight="1" x14ac:dyDescent="0.25"/>
    <row r="37" spans="1:35" s="5" customFormat="1" ht="15.75" x14ac:dyDescent="0.25">
      <c r="A37" s="51" t="s">
        <v>125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</row>
    <row r="38" spans="1:35" s="5" customFormat="1" ht="6" customHeight="1" x14ac:dyDescent="0.25"/>
    <row r="39" spans="1:35" s="5" customFormat="1" ht="15.75" x14ac:dyDescent="0.25">
      <c r="B39" s="52" t="s">
        <v>16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</row>
    <row r="40" spans="1:35" s="5" customFormat="1" ht="6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5" s="5" customFormat="1" ht="30" customHeight="1" x14ac:dyDescent="0.25">
      <c r="B41" s="15" t="s">
        <v>17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</row>
    <row r="42" spans="1:35" s="5" customFormat="1" ht="30" customHeight="1" x14ac:dyDescent="0.25">
      <c r="B42" s="15" t="s">
        <v>18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</row>
    <row r="43" spans="1:35" s="5" customFormat="1" ht="30" customHeight="1" x14ac:dyDescent="0.25">
      <c r="B43" s="15" t="s">
        <v>19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</row>
    <row r="44" spans="1:35" s="5" customFormat="1" ht="30" customHeight="1" x14ac:dyDescent="0.25">
      <c r="B44" s="15" t="s">
        <v>20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</row>
    <row r="45" spans="1:35" s="5" customFormat="1" ht="30" customHeight="1" x14ac:dyDescent="0.25">
      <c r="B45" s="15" t="s">
        <v>21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</row>
    <row r="46" spans="1:35" s="5" customFormat="1" ht="30" customHeight="1" x14ac:dyDescent="0.25">
      <c r="B46" s="15" t="s">
        <v>68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</row>
    <row r="47" spans="1:35" s="5" customFormat="1" ht="30" customHeight="1" x14ac:dyDescent="0.25">
      <c r="B47" s="15" t="s">
        <v>69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</row>
    <row r="48" spans="1:35" s="5" customFormat="1" ht="30" customHeight="1" x14ac:dyDescent="0.25">
      <c r="B48" s="15" t="s">
        <v>70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</row>
    <row r="49" spans="1:35" s="5" customFormat="1" ht="4.5" customHeight="1" x14ac:dyDescent="0.25"/>
    <row r="50" spans="1:35" s="5" customFormat="1" ht="15.75" x14ac:dyDescent="0.25">
      <c r="A50" s="51" t="s">
        <v>126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</row>
    <row r="51" spans="1:35" s="5" customFormat="1" ht="6" customHeight="1" x14ac:dyDescent="0.25"/>
    <row r="52" spans="1:35" s="5" customFormat="1" ht="15.75" customHeight="1" x14ac:dyDescent="0.25">
      <c r="B52" s="33" t="s">
        <v>119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</row>
    <row r="53" spans="1:35" s="5" customFormat="1" ht="15.75" customHeight="1" x14ac:dyDescent="0.25">
      <c r="B53" s="33" t="s">
        <v>117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</row>
    <row r="54" spans="1:35" s="5" customFormat="1" ht="16.5" customHeight="1" x14ac:dyDescent="0.25">
      <c r="B54" s="86" t="s">
        <v>118</v>
      </c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11"/>
      <c r="AE54" s="87" t="str">
        <f>VLOOKUP(Hárok2!A20,Hárok2!B20:C21,2)</f>
        <v>Áno</v>
      </c>
      <c r="AF54" s="88"/>
      <c r="AG54" s="88"/>
      <c r="AH54" s="89"/>
    </row>
    <row r="55" spans="1:35" s="5" customFormat="1" ht="12" customHeight="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5" s="5" customFormat="1" ht="32.25" customHeight="1" x14ac:dyDescent="0.25">
      <c r="B56" s="90" t="s">
        <v>116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</row>
    <row r="57" spans="1:35" s="5" customFormat="1" ht="6" customHeight="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5" s="5" customFormat="1" ht="15.75" x14ac:dyDescent="0.25">
      <c r="B58" s="53" t="s">
        <v>24</v>
      </c>
      <c r="C58" s="53"/>
      <c r="D58" s="53"/>
      <c r="E58" s="53"/>
      <c r="F58" s="53"/>
      <c r="G58" s="53"/>
      <c r="H58" s="53"/>
      <c r="I58" s="53"/>
      <c r="J58" s="53"/>
      <c r="K58" s="53" t="s">
        <v>25</v>
      </c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 t="s">
        <v>26</v>
      </c>
      <c r="AF58" s="53"/>
      <c r="AG58" s="53"/>
      <c r="AH58" s="53"/>
    </row>
    <row r="59" spans="1:35" s="5" customFormat="1" ht="30" customHeight="1" x14ac:dyDescent="0.25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</row>
    <row r="60" spans="1:35" s="5" customFormat="1" ht="30" customHeight="1" x14ac:dyDescent="0.25"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</row>
    <row r="61" spans="1:35" s="5" customFormat="1" ht="30" customHeight="1" x14ac:dyDescent="0.25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</row>
    <row r="62" spans="1:35" s="5" customFormat="1" ht="30" customHeight="1" x14ac:dyDescent="0.25"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</row>
    <row r="63" spans="1:35" s="5" customFormat="1" ht="30" customHeight="1" x14ac:dyDescent="0.25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</row>
    <row r="64" spans="1:35" s="5" customFormat="1" ht="30" customHeight="1" x14ac:dyDescent="0.25"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</row>
    <row r="65" spans="1:35" s="5" customFormat="1" ht="30" customHeight="1" x14ac:dyDescent="0.25"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</row>
    <row r="66" spans="1:35" s="5" customFormat="1" ht="30" customHeight="1" x14ac:dyDescent="0.25"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</row>
    <row r="67" spans="1:35" s="5" customFormat="1" ht="30" customHeight="1" x14ac:dyDescent="0.25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</row>
    <row r="68" spans="1:35" s="5" customFormat="1" ht="30" customHeight="1" x14ac:dyDescent="0.25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</row>
    <row r="69" spans="1:35" s="5" customFormat="1" ht="6" customHeight="1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:35" s="5" customFormat="1" ht="33" customHeight="1" x14ac:dyDescent="0.25">
      <c r="B70" s="48" t="s">
        <v>121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</row>
    <row r="71" spans="1:35" s="5" customFormat="1" ht="6" customHeight="1" x14ac:dyDescent="0.25"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:35" s="5" customFormat="1" ht="48" customHeight="1" x14ac:dyDescent="0.25"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5"/>
    </row>
    <row r="73" spans="1:35" s="5" customFormat="1" ht="6" customHeight="1" x14ac:dyDescent="0.25"/>
    <row r="74" spans="1:35" s="5" customFormat="1" ht="15.75" x14ac:dyDescent="0.25">
      <c r="A74" s="51" t="s">
        <v>127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</row>
    <row r="75" spans="1:35" s="5" customFormat="1" ht="6" customHeight="1" x14ac:dyDescent="0.25"/>
    <row r="76" spans="1:35" s="5" customFormat="1" ht="15.75" x14ac:dyDescent="0.25">
      <c r="B76" s="52" t="s">
        <v>129</v>
      </c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</row>
    <row r="77" spans="1:35" s="5" customFormat="1" ht="6" customHeight="1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5" s="5" customFormat="1" ht="15.75" x14ac:dyDescent="0.25">
      <c r="B78" s="53" t="s">
        <v>24</v>
      </c>
      <c r="C78" s="53"/>
      <c r="D78" s="53"/>
      <c r="E78" s="53"/>
      <c r="F78" s="53"/>
      <c r="G78" s="53"/>
      <c r="H78" s="53"/>
      <c r="I78" s="53"/>
      <c r="J78" s="53"/>
      <c r="K78" s="53" t="s">
        <v>25</v>
      </c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 t="s">
        <v>26</v>
      </c>
      <c r="AF78" s="53"/>
      <c r="AG78" s="53"/>
      <c r="AH78" s="53"/>
    </row>
    <row r="79" spans="1:35" s="5" customFormat="1" ht="30" customHeight="1" x14ac:dyDescent="0.25">
      <c r="B79" s="40"/>
      <c r="C79" s="41"/>
      <c r="D79" s="41"/>
      <c r="E79" s="41"/>
      <c r="F79" s="41"/>
      <c r="G79" s="41"/>
      <c r="H79" s="41"/>
      <c r="I79" s="41"/>
      <c r="J79" s="42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</row>
    <row r="80" spans="1:35" s="5" customFormat="1" ht="30" customHeight="1" x14ac:dyDescent="0.25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</row>
    <row r="81" spans="2:34" s="5" customFormat="1" ht="30" customHeight="1" x14ac:dyDescent="0.25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</row>
    <row r="82" spans="2:34" s="5" customFormat="1" ht="30" customHeight="1" x14ac:dyDescent="0.25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</row>
    <row r="83" spans="2:34" s="5" customFormat="1" ht="30" customHeight="1" x14ac:dyDescent="0.25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</row>
    <row r="84" spans="2:34" s="5" customFormat="1" ht="30" customHeight="1" x14ac:dyDescent="0.25">
      <c r="B84" s="40"/>
      <c r="C84" s="41"/>
      <c r="D84" s="41"/>
      <c r="E84" s="41"/>
      <c r="F84" s="41"/>
      <c r="G84" s="41"/>
      <c r="H84" s="41"/>
      <c r="I84" s="41"/>
      <c r="J84" s="42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</row>
    <row r="85" spans="2:34" s="5" customFormat="1" ht="30" customHeight="1" x14ac:dyDescent="0.25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</row>
    <row r="86" spans="2:34" s="5" customFormat="1" ht="30" customHeight="1" x14ac:dyDescent="0.25"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</row>
    <row r="87" spans="2:34" s="5" customFormat="1" ht="30" customHeight="1" x14ac:dyDescent="0.25"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</row>
    <row r="88" spans="2:34" s="5" customFormat="1" ht="30" customHeight="1" x14ac:dyDescent="0.25"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</row>
    <row r="89" spans="2:34" s="5" customFormat="1" ht="6" customHeight="1" x14ac:dyDescent="0.25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</row>
    <row r="90" spans="2:34" s="5" customFormat="1" ht="15.75" x14ac:dyDescent="0.25">
      <c r="B90" s="82" t="s">
        <v>130</v>
      </c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</row>
    <row r="91" spans="2:34" s="5" customFormat="1" ht="6" customHeight="1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2:34" s="5" customFormat="1" ht="15.75" x14ac:dyDescent="0.25">
      <c r="B92" s="53" t="s">
        <v>24</v>
      </c>
      <c r="C92" s="53"/>
      <c r="D92" s="53"/>
      <c r="E92" s="53"/>
      <c r="F92" s="53"/>
      <c r="G92" s="53"/>
      <c r="H92" s="53"/>
      <c r="I92" s="53"/>
      <c r="J92" s="53"/>
      <c r="K92" s="53" t="s">
        <v>25</v>
      </c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 t="s">
        <v>26</v>
      </c>
      <c r="AF92" s="53"/>
      <c r="AG92" s="53"/>
      <c r="AH92" s="53"/>
    </row>
    <row r="93" spans="2:34" s="5" customFormat="1" ht="30" customHeight="1" x14ac:dyDescent="0.25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</row>
    <row r="94" spans="2:34" s="5" customFormat="1" ht="30" customHeight="1" x14ac:dyDescent="0.25"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</row>
    <row r="95" spans="2:34" s="5" customFormat="1" ht="30" customHeight="1" x14ac:dyDescent="0.25"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</row>
    <row r="96" spans="2:34" s="5" customFormat="1" ht="30" customHeight="1" x14ac:dyDescent="0.25"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</row>
    <row r="97" spans="1:35" s="5" customFormat="1" ht="30" customHeight="1" x14ac:dyDescent="0.25"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</row>
    <row r="98" spans="1:35" s="5" customFormat="1" ht="30" customHeight="1" x14ac:dyDescent="0.25"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</row>
    <row r="99" spans="1:35" s="5" customFormat="1" ht="30" customHeight="1" x14ac:dyDescent="0.25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</row>
    <row r="100" spans="1:35" s="5" customFormat="1" ht="30" customHeight="1" x14ac:dyDescent="0.25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</row>
    <row r="101" spans="1:35" s="5" customFormat="1" ht="30" customHeight="1" x14ac:dyDescent="0.25"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</row>
    <row r="102" spans="1:35" s="5" customFormat="1" ht="30" customHeight="1" x14ac:dyDescent="0.25"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</row>
    <row r="103" spans="1:35" s="5" customFormat="1" ht="6" customHeight="1" x14ac:dyDescent="0.25"/>
    <row r="104" spans="1:35" ht="15.75" x14ac:dyDescent="0.25">
      <c r="A104" s="51" t="s">
        <v>131</v>
      </c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</row>
    <row r="105" spans="1:35" ht="6" customHeight="1" x14ac:dyDescent="0.25"/>
    <row r="106" spans="1:35" ht="33" customHeight="1" x14ac:dyDescent="0.25">
      <c r="B106" s="48" t="s">
        <v>132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</row>
    <row r="107" spans="1:35" ht="6" customHeight="1" x14ac:dyDescent="0.25"/>
    <row r="108" spans="1:35" x14ac:dyDescent="0.25">
      <c r="B108" s="43">
        <v>1</v>
      </c>
      <c r="C108" s="43"/>
      <c r="D108" s="43"/>
      <c r="E108" s="44" t="s">
        <v>27</v>
      </c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</row>
    <row r="109" spans="1:35" x14ac:dyDescent="0.25">
      <c r="B109" s="43">
        <v>2</v>
      </c>
      <c r="C109" s="43"/>
      <c r="D109" s="43"/>
      <c r="E109" s="44" t="s">
        <v>28</v>
      </c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</row>
    <row r="110" spans="1:35" x14ac:dyDescent="0.25">
      <c r="B110" s="43">
        <v>3</v>
      </c>
      <c r="C110" s="43"/>
      <c r="D110" s="43"/>
      <c r="E110" s="44" t="s">
        <v>29</v>
      </c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</row>
    <row r="111" spans="1:35" x14ac:dyDescent="0.25">
      <c r="B111" s="43">
        <v>4</v>
      </c>
      <c r="C111" s="43"/>
      <c r="D111" s="43"/>
      <c r="E111" s="44" t="s">
        <v>30</v>
      </c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</row>
    <row r="112" spans="1:35" x14ac:dyDescent="0.25">
      <c r="B112" s="43">
        <v>5</v>
      </c>
      <c r="C112" s="43"/>
      <c r="D112" s="43"/>
      <c r="E112" s="44" t="s">
        <v>31</v>
      </c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</row>
    <row r="113" spans="2:34" x14ac:dyDescent="0.25">
      <c r="B113" s="43">
        <v>6</v>
      </c>
      <c r="C113" s="43"/>
      <c r="D113" s="43"/>
      <c r="E113" s="44" t="s">
        <v>32</v>
      </c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</row>
    <row r="114" spans="2:34" x14ac:dyDescent="0.25">
      <c r="B114" s="43">
        <v>7</v>
      </c>
      <c r="C114" s="43"/>
      <c r="D114" s="43"/>
      <c r="E114" s="44" t="s">
        <v>33</v>
      </c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</row>
    <row r="115" spans="2:34" x14ac:dyDescent="0.25">
      <c r="B115" s="43">
        <v>8</v>
      </c>
      <c r="C115" s="43"/>
      <c r="D115" s="43"/>
      <c r="E115" s="44" t="s">
        <v>34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</row>
    <row r="116" spans="2:34" x14ac:dyDescent="0.25">
      <c r="B116" s="43">
        <v>9</v>
      </c>
      <c r="C116" s="43"/>
      <c r="D116" s="43"/>
      <c r="E116" s="44" t="s">
        <v>35</v>
      </c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</row>
    <row r="117" spans="2:34" x14ac:dyDescent="0.25">
      <c r="B117" s="43">
        <v>10</v>
      </c>
      <c r="C117" s="43"/>
      <c r="D117" s="43"/>
      <c r="E117" s="44" t="s">
        <v>36</v>
      </c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</row>
    <row r="118" spans="2:34" x14ac:dyDescent="0.25">
      <c r="B118" s="43">
        <v>11</v>
      </c>
      <c r="C118" s="43"/>
      <c r="D118" s="43"/>
      <c r="E118" s="44" t="s">
        <v>37</v>
      </c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</row>
    <row r="119" spans="2:34" x14ac:dyDescent="0.25">
      <c r="B119" s="43">
        <v>12</v>
      </c>
      <c r="C119" s="43"/>
      <c r="D119" s="43"/>
      <c r="E119" s="44" t="s">
        <v>38</v>
      </c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</row>
    <row r="120" spans="2:34" x14ac:dyDescent="0.25">
      <c r="B120" s="43">
        <v>13</v>
      </c>
      <c r="C120" s="43"/>
      <c r="D120" s="43"/>
      <c r="E120" s="44" t="s">
        <v>39</v>
      </c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</row>
    <row r="121" spans="2:34" x14ac:dyDescent="0.25">
      <c r="B121" s="43">
        <v>14</v>
      </c>
      <c r="C121" s="43"/>
      <c r="D121" s="43"/>
      <c r="E121" s="44" t="s">
        <v>40</v>
      </c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</row>
    <row r="122" spans="2:34" x14ac:dyDescent="0.25">
      <c r="B122" s="43">
        <v>15</v>
      </c>
      <c r="C122" s="43"/>
      <c r="D122" s="43"/>
      <c r="E122" s="44" t="s">
        <v>41</v>
      </c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</row>
    <row r="123" spans="2:34" x14ac:dyDescent="0.25">
      <c r="B123" s="43">
        <v>16</v>
      </c>
      <c r="C123" s="43"/>
      <c r="D123" s="43"/>
      <c r="E123" s="44" t="s">
        <v>42</v>
      </c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</row>
    <row r="124" spans="2:34" x14ac:dyDescent="0.25">
      <c r="B124" s="43">
        <v>17</v>
      </c>
      <c r="C124" s="43"/>
      <c r="D124" s="43"/>
      <c r="E124" s="44" t="s">
        <v>43</v>
      </c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</row>
    <row r="125" spans="2:34" x14ac:dyDescent="0.25">
      <c r="B125" s="43">
        <v>18</v>
      </c>
      <c r="C125" s="43"/>
      <c r="D125" s="43"/>
      <c r="E125" s="44" t="s">
        <v>44</v>
      </c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</row>
    <row r="126" spans="2:34" x14ac:dyDescent="0.25">
      <c r="B126" s="43">
        <v>19</v>
      </c>
      <c r="C126" s="43"/>
      <c r="D126" s="43"/>
      <c r="E126" s="44" t="s">
        <v>45</v>
      </c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</row>
    <row r="127" spans="2:34" x14ac:dyDescent="0.25">
      <c r="B127" s="43">
        <v>20</v>
      </c>
      <c r="C127" s="43"/>
      <c r="D127" s="43"/>
      <c r="E127" s="44" t="s">
        <v>46</v>
      </c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</row>
    <row r="128" spans="2:34" x14ac:dyDescent="0.25">
      <c r="B128" s="43">
        <v>21</v>
      </c>
      <c r="C128" s="43"/>
      <c r="D128" s="43"/>
      <c r="E128" s="44" t="s">
        <v>47</v>
      </c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</row>
    <row r="129" spans="2:34" x14ac:dyDescent="0.25">
      <c r="B129" s="43">
        <v>22</v>
      </c>
      <c r="C129" s="43"/>
      <c r="D129" s="43"/>
      <c r="E129" s="44" t="s">
        <v>48</v>
      </c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</row>
    <row r="130" spans="2:34" x14ac:dyDescent="0.25">
      <c r="B130" s="43">
        <v>23</v>
      </c>
      <c r="C130" s="43"/>
      <c r="D130" s="43"/>
      <c r="E130" s="44" t="s">
        <v>49</v>
      </c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</row>
    <row r="131" spans="2:34" x14ac:dyDescent="0.25">
      <c r="B131" s="43">
        <v>24</v>
      </c>
      <c r="C131" s="43"/>
      <c r="D131" s="43"/>
      <c r="E131" s="44" t="s">
        <v>50</v>
      </c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</row>
    <row r="132" spans="2:34" x14ac:dyDescent="0.25">
      <c r="B132" s="43">
        <v>25</v>
      </c>
      <c r="C132" s="43"/>
      <c r="D132" s="43"/>
      <c r="E132" s="44" t="s">
        <v>51</v>
      </c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</row>
    <row r="133" spans="2:34" x14ac:dyDescent="0.25">
      <c r="B133" s="43">
        <v>26</v>
      </c>
      <c r="C133" s="43"/>
      <c r="D133" s="43"/>
      <c r="E133" s="44" t="s">
        <v>52</v>
      </c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</row>
    <row r="134" spans="2:34" x14ac:dyDescent="0.25">
      <c r="B134" s="43">
        <v>27</v>
      </c>
      <c r="C134" s="43"/>
      <c r="D134" s="43"/>
      <c r="E134" s="44" t="s">
        <v>53</v>
      </c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</row>
    <row r="135" spans="2:34" x14ac:dyDescent="0.25">
      <c r="B135" s="43">
        <v>28</v>
      </c>
      <c r="C135" s="43"/>
      <c r="D135" s="43"/>
      <c r="E135" s="44" t="s">
        <v>54</v>
      </c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</row>
    <row r="136" spans="2:34" x14ac:dyDescent="0.25">
      <c r="B136" s="43">
        <v>29</v>
      </c>
      <c r="C136" s="43"/>
      <c r="D136" s="43"/>
      <c r="E136" s="44" t="s">
        <v>55</v>
      </c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</row>
    <row r="137" spans="2:34" x14ac:dyDescent="0.25">
      <c r="B137" s="43">
        <v>30</v>
      </c>
      <c r="C137" s="43"/>
      <c r="D137" s="43"/>
      <c r="E137" s="44" t="s">
        <v>56</v>
      </c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</row>
    <row r="138" spans="2:34" x14ac:dyDescent="0.25">
      <c r="B138" s="43">
        <v>31</v>
      </c>
      <c r="C138" s="43"/>
      <c r="D138" s="43"/>
      <c r="E138" s="44" t="s">
        <v>57</v>
      </c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</row>
    <row r="139" spans="2:34" x14ac:dyDescent="0.25">
      <c r="B139" s="43">
        <v>32</v>
      </c>
      <c r="C139" s="43"/>
      <c r="D139" s="43"/>
      <c r="E139" s="44" t="s">
        <v>58</v>
      </c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</row>
    <row r="140" spans="2:34" x14ac:dyDescent="0.25">
      <c r="B140" s="43">
        <v>33</v>
      </c>
      <c r="C140" s="43"/>
      <c r="D140" s="43"/>
      <c r="E140" s="44" t="s">
        <v>59</v>
      </c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</row>
    <row r="141" spans="2:34" x14ac:dyDescent="0.25">
      <c r="B141" s="43">
        <v>34</v>
      </c>
      <c r="C141" s="43"/>
      <c r="D141" s="43"/>
      <c r="E141" s="44" t="s">
        <v>60</v>
      </c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</row>
    <row r="142" spans="2:34" x14ac:dyDescent="0.25">
      <c r="B142" s="43">
        <v>35</v>
      </c>
      <c r="C142" s="43"/>
      <c r="D142" s="43"/>
      <c r="E142" s="44" t="s">
        <v>61</v>
      </c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</row>
    <row r="143" spans="2:34" x14ac:dyDescent="0.25">
      <c r="B143" s="43">
        <v>36</v>
      </c>
      <c r="C143" s="43"/>
      <c r="D143" s="43"/>
      <c r="E143" s="44" t="s">
        <v>62</v>
      </c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</row>
    <row r="144" spans="2:34" x14ac:dyDescent="0.25">
      <c r="B144" s="39" t="s">
        <v>133</v>
      </c>
      <c r="C144" s="39"/>
      <c r="D144" s="39"/>
      <c r="E144" s="36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8"/>
    </row>
    <row r="145" spans="2:34" x14ac:dyDescent="0.25">
      <c r="B145" s="39" t="s">
        <v>134</v>
      </c>
      <c r="C145" s="39"/>
      <c r="D145" s="39"/>
      <c r="E145" s="36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8"/>
    </row>
    <row r="146" spans="2:34" x14ac:dyDescent="0.25">
      <c r="B146" s="39" t="s">
        <v>135</v>
      </c>
      <c r="C146" s="39"/>
      <c r="D146" s="39"/>
      <c r="E146" s="36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8"/>
    </row>
    <row r="147" spans="2:34" x14ac:dyDescent="0.25">
      <c r="B147" s="39" t="s">
        <v>136</v>
      </c>
      <c r="C147" s="39"/>
      <c r="D147" s="39"/>
      <c r="E147" s="36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8"/>
    </row>
    <row r="148" spans="2:34" x14ac:dyDescent="0.25">
      <c r="B148" s="39" t="s">
        <v>137</v>
      </c>
      <c r="C148" s="39"/>
      <c r="D148" s="39"/>
      <c r="E148" s="36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8"/>
    </row>
    <row r="149" spans="2:34" x14ac:dyDescent="0.25">
      <c r="B149" s="39" t="s">
        <v>138</v>
      </c>
      <c r="C149" s="39"/>
      <c r="D149" s="39"/>
      <c r="E149" s="36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8"/>
    </row>
    <row r="150" spans="2:34" x14ac:dyDescent="0.25">
      <c r="B150" s="39" t="s">
        <v>139</v>
      </c>
      <c r="C150" s="39"/>
      <c r="D150" s="39"/>
      <c r="E150" s="36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8"/>
    </row>
    <row r="153" spans="2:34" x14ac:dyDescent="0.25">
      <c r="B153" s="43" t="s">
        <v>89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</row>
    <row r="154" spans="2:34" ht="6" customHeight="1" x14ac:dyDescent="0.25"/>
    <row r="155" spans="2:34" x14ac:dyDescent="0.25">
      <c r="B155" s="53" t="s">
        <v>90</v>
      </c>
      <c r="C155" s="53"/>
      <c r="D155" s="53"/>
      <c r="E155" s="53" t="s">
        <v>63</v>
      </c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</row>
    <row r="156" spans="2:34" ht="33" customHeight="1" x14ac:dyDescent="0.25">
      <c r="B156" s="59"/>
      <c r="C156" s="59"/>
      <c r="D156" s="59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</row>
    <row r="157" spans="2:34" ht="33" customHeight="1" x14ac:dyDescent="0.25">
      <c r="B157" s="59"/>
      <c r="C157" s="59"/>
      <c r="D157" s="59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</row>
    <row r="158" spans="2:34" ht="33" customHeight="1" x14ac:dyDescent="0.25">
      <c r="B158" s="59"/>
      <c r="C158" s="59"/>
      <c r="D158" s="59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</row>
    <row r="159" spans="2:34" ht="33" customHeight="1" x14ac:dyDescent="0.25">
      <c r="B159" s="59"/>
      <c r="C159" s="59"/>
      <c r="D159" s="59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</row>
    <row r="160" spans="2:34" ht="33" customHeight="1" x14ac:dyDescent="0.25">
      <c r="B160" s="59"/>
      <c r="C160" s="59"/>
      <c r="D160" s="59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</row>
    <row r="161" spans="1:35" s="10" customFormat="1" ht="33" customHeight="1" x14ac:dyDescent="0.25">
      <c r="B161" s="59"/>
      <c r="C161" s="59"/>
      <c r="D161" s="59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</row>
    <row r="162" spans="1:35" s="10" customFormat="1" ht="33" customHeight="1" x14ac:dyDescent="0.25">
      <c r="B162" s="59"/>
      <c r="C162" s="59"/>
      <c r="D162" s="59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</row>
    <row r="163" spans="1:35" s="10" customFormat="1" ht="33" customHeight="1" x14ac:dyDescent="0.25">
      <c r="B163" s="59"/>
      <c r="C163" s="59"/>
      <c r="D163" s="59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</row>
    <row r="164" spans="1:35" s="10" customFormat="1" ht="33" customHeight="1" x14ac:dyDescent="0.25">
      <c r="B164" s="59"/>
      <c r="C164" s="59"/>
      <c r="D164" s="59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</row>
    <row r="165" spans="1:35" s="10" customFormat="1" ht="33" customHeight="1" x14ac:dyDescent="0.25">
      <c r="B165" s="59"/>
      <c r="C165" s="59"/>
      <c r="D165" s="59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</row>
    <row r="166" spans="1:35" ht="6" customHeight="1" x14ac:dyDescent="0.25"/>
    <row r="167" spans="1:35" ht="15.75" x14ac:dyDescent="0.25">
      <c r="A167" s="51" t="s">
        <v>151</v>
      </c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</row>
    <row r="168" spans="1:35" ht="6" customHeight="1" x14ac:dyDescent="0.25"/>
    <row r="169" spans="1:35" ht="30" customHeight="1" x14ac:dyDescent="0.25">
      <c r="B169" s="72" t="s">
        <v>92</v>
      </c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</row>
    <row r="170" spans="1:35" ht="6" customHeight="1" x14ac:dyDescent="0.25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</row>
    <row r="171" spans="1:35" x14ac:dyDescent="0.25">
      <c r="B171" s="81" t="s">
        <v>64</v>
      </c>
      <c r="C171" s="81"/>
      <c r="D171" s="81"/>
      <c r="E171" s="81"/>
      <c r="F171" s="81"/>
      <c r="G171" s="43">
        <v>1</v>
      </c>
      <c r="H171" s="43"/>
      <c r="I171" s="43"/>
      <c r="J171" s="49" t="s">
        <v>103</v>
      </c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</row>
    <row r="172" spans="1:35" ht="16.5" customHeight="1" x14ac:dyDescent="0.25">
      <c r="B172" s="17"/>
      <c r="C172" s="17"/>
      <c r="D172" s="17"/>
      <c r="E172" s="17"/>
      <c r="F172" s="17"/>
      <c r="G172" s="43">
        <v>2</v>
      </c>
      <c r="H172" s="43"/>
      <c r="I172" s="43"/>
      <c r="J172" s="49" t="s">
        <v>104</v>
      </c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</row>
    <row r="173" spans="1:35" s="19" customFormat="1" ht="6" customHeight="1" x14ac:dyDescent="0.25">
      <c r="B173" s="20"/>
      <c r="C173" s="20"/>
      <c r="D173" s="20"/>
      <c r="E173" s="20"/>
      <c r="F173" s="20"/>
      <c r="G173" s="18"/>
      <c r="H173" s="18"/>
      <c r="I173" s="18"/>
    </row>
    <row r="174" spans="1:35" s="19" customFormat="1" ht="30" customHeight="1" x14ac:dyDescent="0.25">
      <c r="B174" s="50" t="s">
        <v>105</v>
      </c>
      <c r="C174" s="50"/>
      <c r="D174" s="50"/>
      <c r="E174" s="50"/>
      <c r="F174" s="50"/>
      <c r="G174" s="50"/>
      <c r="H174" s="47" t="s">
        <v>106</v>
      </c>
      <c r="I174" s="47"/>
      <c r="J174" s="47"/>
      <c r="K174" s="48" t="s">
        <v>111</v>
      </c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</row>
    <row r="175" spans="1:35" s="19" customFormat="1" ht="16.5" customHeight="1" x14ac:dyDescent="0.25">
      <c r="B175" s="20"/>
      <c r="C175" s="20"/>
      <c r="D175" s="20"/>
      <c r="E175" s="20"/>
      <c r="F175" s="20"/>
      <c r="G175" s="18"/>
      <c r="H175" s="47" t="s">
        <v>107</v>
      </c>
      <c r="I175" s="47"/>
      <c r="J175" s="47"/>
      <c r="K175" s="48" t="s">
        <v>112</v>
      </c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</row>
    <row r="176" spans="1:35" s="19" customFormat="1" ht="30" customHeight="1" x14ac:dyDescent="0.25">
      <c r="B176" s="20"/>
      <c r="C176" s="20"/>
      <c r="D176" s="20"/>
      <c r="E176" s="20"/>
      <c r="F176" s="20"/>
      <c r="G176" s="18"/>
      <c r="H176" s="47" t="s">
        <v>108</v>
      </c>
      <c r="I176" s="47"/>
      <c r="J176" s="47"/>
      <c r="K176" s="48" t="s">
        <v>140</v>
      </c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</row>
    <row r="177" spans="1:35" s="19" customFormat="1" ht="30" customHeight="1" x14ac:dyDescent="0.25">
      <c r="B177" s="20"/>
      <c r="C177" s="20"/>
      <c r="D177" s="20"/>
      <c r="E177" s="20"/>
      <c r="F177" s="20"/>
      <c r="G177" s="18"/>
      <c r="H177" s="47" t="s">
        <v>109</v>
      </c>
      <c r="I177" s="47"/>
      <c r="J177" s="47"/>
      <c r="K177" s="48" t="s">
        <v>113</v>
      </c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</row>
    <row r="178" spans="1:35" s="19" customFormat="1" ht="16.5" customHeight="1" x14ac:dyDescent="0.25">
      <c r="B178" s="20"/>
      <c r="C178" s="20"/>
      <c r="D178" s="20"/>
      <c r="E178" s="20"/>
      <c r="F178" s="20"/>
      <c r="G178" s="18"/>
      <c r="H178" s="47" t="s">
        <v>110</v>
      </c>
      <c r="I178" s="47"/>
      <c r="J178" s="47"/>
      <c r="K178" s="48" t="s">
        <v>114</v>
      </c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</row>
    <row r="179" spans="1:35" s="19" customFormat="1" ht="30" customHeight="1" x14ac:dyDescent="0.25">
      <c r="B179" s="20"/>
      <c r="C179" s="20"/>
      <c r="D179" s="20"/>
      <c r="E179" s="20"/>
      <c r="F179" s="20"/>
      <c r="G179" s="18"/>
      <c r="H179" s="47" t="s">
        <v>202</v>
      </c>
      <c r="I179" s="47"/>
      <c r="J179" s="47"/>
      <c r="K179" s="48" t="s">
        <v>115</v>
      </c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</row>
    <row r="180" spans="1:35" ht="6" customHeight="1" x14ac:dyDescent="0.25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</row>
    <row r="181" spans="1:35" x14ac:dyDescent="0.25">
      <c r="B181" s="74" t="s">
        <v>91</v>
      </c>
      <c r="C181" s="74"/>
      <c r="D181" s="74"/>
      <c r="E181" s="74"/>
      <c r="F181" s="74"/>
      <c r="G181" s="74"/>
      <c r="H181" s="74"/>
      <c r="I181" s="75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76"/>
      <c r="AF181" s="76"/>
      <c r="AG181" s="76"/>
      <c r="AH181" s="77"/>
    </row>
    <row r="182" spans="1:35" ht="63" customHeight="1" x14ac:dyDescent="0.25">
      <c r="B182" s="17"/>
      <c r="C182" s="17"/>
      <c r="D182" s="17"/>
      <c r="E182" s="17"/>
      <c r="F182" s="17"/>
      <c r="G182" s="17"/>
      <c r="H182" s="17"/>
      <c r="I182" s="78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80"/>
    </row>
    <row r="183" spans="1:35" ht="6" customHeight="1" x14ac:dyDescent="0.25"/>
    <row r="184" spans="1:35" ht="31.5" customHeight="1" x14ac:dyDescent="0.25">
      <c r="A184" s="71" t="s">
        <v>141</v>
      </c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</row>
    <row r="185" spans="1:35" ht="6" customHeight="1" x14ac:dyDescent="0.25"/>
    <row r="186" spans="1:35" ht="31.5" customHeight="1" x14ac:dyDescent="0.25">
      <c r="B186" s="58" t="s">
        <v>142</v>
      </c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</row>
    <row r="187" spans="1:35" ht="6" customHeight="1" x14ac:dyDescent="0.25"/>
    <row r="188" spans="1:35" x14ac:dyDescent="0.25">
      <c r="B188" s="46" t="s">
        <v>75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</row>
    <row r="189" spans="1:35" s="10" customFormat="1" x14ac:dyDescent="0.25">
      <c r="B189" s="43">
        <v>1</v>
      </c>
      <c r="C189" s="43"/>
      <c r="D189" s="43"/>
      <c r="E189" s="44" t="s">
        <v>71</v>
      </c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</row>
    <row r="190" spans="1:35" s="10" customFormat="1" x14ac:dyDescent="0.25">
      <c r="B190" s="43">
        <v>2</v>
      </c>
      <c r="C190" s="43"/>
      <c r="D190" s="43"/>
      <c r="E190" s="44" t="s">
        <v>72</v>
      </c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</row>
    <row r="191" spans="1:35" s="10" customFormat="1" x14ac:dyDescent="0.25">
      <c r="B191" s="43">
        <v>3</v>
      </c>
      <c r="C191" s="43"/>
      <c r="D191" s="43"/>
      <c r="E191" s="44" t="s">
        <v>73</v>
      </c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</row>
    <row r="192" spans="1:35" s="10" customFormat="1" x14ac:dyDescent="0.25">
      <c r="B192" s="43">
        <v>4</v>
      </c>
      <c r="C192" s="43"/>
      <c r="D192" s="43"/>
      <c r="E192" s="44" t="s">
        <v>74</v>
      </c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</row>
    <row r="193" spans="2:34" ht="8.25" customHeight="1" x14ac:dyDescent="0.25"/>
    <row r="194" spans="2:34" s="10" customFormat="1" x14ac:dyDescent="0.25">
      <c r="B194" s="46" t="s">
        <v>76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</row>
    <row r="195" spans="2:34" s="10" customFormat="1" x14ac:dyDescent="0.25">
      <c r="B195" s="43">
        <v>5</v>
      </c>
      <c r="C195" s="43"/>
      <c r="D195" s="43"/>
      <c r="E195" s="44" t="s">
        <v>77</v>
      </c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</row>
    <row r="196" spans="2:34" s="10" customFormat="1" x14ac:dyDescent="0.25">
      <c r="B196" s="43">
        <v>6</v>
      </c>
      <c r="C196" s="43"/>
      <c r="D196" s="43"/>
      <c r="E196" s="44" t="s">
        <v>78</v>
      </c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</row>
    <row r="197" spans="2:34" s="10" customFormat="1" x14ac:dyDescent="0.25">
      <c r="B197" s="43">
        <v>7</v>
      </c>
      <c r="C197" s="43"/>
      <c r="D197" s="43"/>
      <c r="E197" s="44" t="s">
        <v>79</v>
      </c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</row>
    <row r="198" spans="2:34" s="10" customFormat="1" x14ac:dyDescent="0.25">
      <c r="B198" s="43">
        <v>8</v>
      </c>
      <c r="C198" s="43"/>
      <c r="D198" s="43"/>
      <c r="E198" s="44" t="s">
        <v>80</v>
      </c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</row>
    <row r="199" spans="2:34" s="10" customFormat="1" x14ac:dyDescent="0.25">
      <c r="B199" s="43">
        <v>9</v>
      </c>
      <c r="C199" s="43"/>
      <c r="D199" s="43"/>
      <c r="E199" s="44" t="s">
        <v>81</v>
      </c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</row>
    <row r="200" spans="2:34" s="10" customFormat="1" x14ac:dyDescent="0.25">
      <c r="B200" s="43">
        <v>10</v>
      </c>
      <c r="C200" s="43"/>
      <c r="D200" s="43"/>
      <c r="E200" s="44" t="s">
        <v>82</v>
      </c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</row>
    <row r="201" spans="2:34" ht="8.25" customHeight="1" x14ac:dyDescent="0.25"/>
    <row r="202" spans="2:34" s="10" customFormat="1" x14ac:dyDescent="0.25">
      <c r="B202" s="46" t="s">
        <v>83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</row>
    <row r="203" spans="2:34" s="10" customFormat="1" x14ac:dyDescent="0.25">
      <c r="B203" s="43">
        <v>11</v>
      </c>
      <c r="C203" s="43"/>
      <c r="D203" s="43"/>
      <c r="E203" s="44" t="s">
        <v>84</v>
      </c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</row>
    <row r="204" spans="2:34" s="10" customFormat="1" x14ac:dyDescent="0.25">
      <c r="B204" s="43">
        <v>12</v>
      </c>
      <c r="C204" s="43"/>
      <c r="D204" s="43"/>
      <c r="E204" s="44" t="s">
        <v>85</v>
      </c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</row>
    <row r="205" spans="2:34" s="10" customFormat="1" x14ac:dyDescent="0.25">
      <c r="B205" s="43">
        <v>13</v>
      </c>
      <c r="C205" s="43"/>
      <c r="D205" s="43"/>
      <c r="E205" s="44" t="s">
        <v>86</v>
      </c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</row>
    <row r="206" spans="2:34" s="10" customFormat="1" ht="28.5" customHeight="1" x14ac:dyDescent="0.25">
      <c r="B206" s="43">
        <v>14</v>
      </c>
      <c r="C206" s="43"/>
      <c r="D206" s="43"/>
      <c r="E206" s="45" t="s">
        <v>87</v>
      </c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</row>
    <row r="207" spans="2:34" s="10" customFormat="1" x14ac:dyDescent="0.25">
      <c r="B207" s="43">
        <v>15</v>
      </c>
      <c r="C207" s="43"/>
      <c r="D207" s="43"/>
      <c r="E207" s="44" t="s">
        <v>88</v>
      </c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</row>
    <row r="208" spans="2:34" ht="8.25" customHeight="1" x14ac:dyDescent="0.25"/>
    <row r="209" spans="1:35" x14ac:dyDescent="0.25">
      <c r="A209" s="7"/>
      <c r="B209" s="43" t="s">
        <v>89</v>
      </c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7"/>
    </row>
    <row r="210" spans="1:35" ht="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</row>
    <row r="211" spans="1:35" x14ac:dyDescent="0.25">
      <c r="A211" s="7"/>
      <c r="B211" s="53" t="s">
        <v>90</v>
      </c>
      <c r="C211" s="53"/>
      <c r="D211" s="53"/>
      <c r="E211" s="53" t="s">
        <v>63</v>
      </c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7"/>
    </row>
    <row r="212" spans="1:35" ht="31.5" customHeight="1" x14ac:dyDescent="0.25">
      <c r="A212" s="7"/>
      <c r="B212" s="59"/>
      <c r="C212" s="59"/>
      <c r="D212" s="59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7"/>
    </row>
    <row r="213" spans="1:35" ht="31.5" customHeight="1" x14ac:dyDescent="0.25">
      <c r="A213" s="7"/>
      <c r="B213" s="59"/>
      <c r="C213" s="59"/>
      <c r="D213" s="59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7"/>
    </row>
    <row r="214" spans="1:35" ht="31.5" customHeight="1" x14ac:dyDescent="0.25">
      <c r="A214" s="7"/>
      <c r="B214" s="59"/>
      <c r="C214" s="59"/>
      <c r="D214" s="59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7"/>
    </row>
    <row r="215" spans="1:35" ht="31.5" customHeight="1" x14ac:dyDescent="0.25">
      <c r="A215" s="7"/>
      <c r="B215" s="59"/>
      <c r="C215" s="59"/>
      <c r="D215" s="59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7"/>
    </row>
    <row r="216" spans="1:35" ht="31.5" customHeight="1" x14ac:dyDescent="0.25">
      <c r="A216" s="7"/>
      <c r="B216" s="59"/>
      <c r="C216" s="59"/>
      <c r="D216" s="59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7"/>
    </row>
    <row r="217" spans="1:35" s="10" customFormat="1" ht="31.5" customHeight="1" x14ac:dyDescent="0.25">
      <c r="B217" s="59"/>
      <c r="C217" s="59"/>
      <c r="D217" s="59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</row>
    <row r="218" spans="1:35" s="10" customFormat="1" ht="31.5" customHeight="1" x14ac:dyDescent="0.25">
      <c r="B218" s="59"/>
      <c r="C218" s="59"/>
      <c r="D218" s="59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</row>
    <row r="219" spans="1:35" s="10" customFormat="1" ht="31.5" customHeight="1" x14ac:dyDescent="0.25">
      <c r="B219" s="59"/>
      <c r="C219" s="59"/>
      <c r="D219" s="59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</row>
    <row r="220" spans="1:35" s="10" customFormat="1" ht="31.5" customHeight="1" x14ac:dyDescent="0.25">
      <c r="B220" s="59"/>
      <c r="C220" s="59"/>
      <c r="D220" s="59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</row>
    <row r="221" spans="1:35" s="10" customFormat="1" ht="31.5" customHeight="1" x14ac:dyDescent="0.25">
      <c r="B221" s="59"/>
      <c r="C221" s="59"/>
      <c r="D221" s="59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</row>
    <row r="222" spans="1:35" ht="3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</row>
    <row r="223" spans="1:35" s="21" customFormat="1" ht="15.75" x14ac:dyDescent="0.25">
      <c r="A223" s="51" t="s">
        <v>146</v>
      </c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</row>
    <row r="224" spans="1:35" s="21" customFormat="1" ht="60" customHeight="1" x14ac:dyDescent="0.25"/>
    <row r="225" spans="1:35" s="21" customFormat="1" ht="24" customHeight="1" x14ac:dyDescent="0.25">
      <c r="A225" s="106" t="s">
        <v>147</v>
      </c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  <c r="AH225" s="110"/>
      <c r="AI225" s="110"/>
    </row>
    <row r="226" spans="1:35" s="21" customFormat="1" ht="18.75" x14ac:dyDescent="0.25">
      <c r="A226" s="111" t="s">
        <v>148</v>
      </c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</row>
    <row r="227" spans="1:35" s="22" customFormat="1" ht="15" customHeight="1" x14ac:dyDescent="0.25">
      <c r="A227" s="110" t="s">
        <v>149</v>
      </c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  <c r="AH227" s="110"/>
      <c r="AI227" s="110"/>
    </row>
    <row r="228" spans="1:35" s="21" customFormat="1" x14ac:dyDescent="0.25"/>
    <row r="229" spans="1:35" s="21" customFormat="1" x14ac:dyDescent="0.25"/>
    <row r="230" spans="1:35" s="21" customFormat="1" x14ac:dyDescent="0.25"/>
    <row r="231" spans="1:35" s="21" customFormat="1" x14ac:dyDescent="0.25">
      <c r="B231" s="46" t="s">
        <v>223</v>
      </c>
      <c r="C231" s="46"/>
      <c r="D231" s="46"/>
      <c r="E231" s="46"/>
      <c r="F231" s="46"/>
      <c r="G231" s="46"/>
      <c r="H231" s="46"/>
      <c r="I231" s="114" t="str">
        <f>CONCATENATE(H10," ",H12,"   trvale bytom")</f>
        <v xml:space="preserve">    trvale bytom</v>
      </c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</row>
    <row r="232" spans="1:35" s="21" customFormat="1" ht="1.5" customHeight="1" x14ac:dyDescent="0.25"/>
    <row r="233" spans="1:35" s="21" customFormat="1" x14ac:dyDescent="0.25">
      <c r="B233" s="86" t="str">
        <f>CONCATENATE(H14)</f>
        <v/>
      </c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</row>
    <row r="234" spans="1:35" s="22" customFormat="1" x14ac:dyDescent="0.25"/>
    <row r="235" spans="1:35" s="22" customFormat="1" x14ac:dyDescent="0.25"/>
    <row r="236" spans="1:35" s="22" customFormat="1" x14ac:dyDescent="0.25"/>
    <row r="237" spans="1:35" s="22" customFormat="1" x14ac:dyDescent="0.25"/>
    <row r="238" spans="1:35" s="22" customFormat="1" x14ac:dyDescent="0.25">
      <c r="B238" s="109" t="s">
        <v>150</v>
      </c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9"/>
      <c r="AH238" s="109"/>
    </row>
    <row r="239" spans="1:35" s="22" customFormat="1" x14ac:dyDescent="0.25"/>
    <row r="240" spans="1:35" s="22" customFormat="1" x14ac:dyDescent="0.25"/>
    <row r="241" spans="2:34" s="22" customFormat="1" ht="46.5" customHeight="1" x14ac:dyDescent="0.25">
      <c r="B241" s="58" t="s">
        <v>224</v>
      </c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</row>
    <row r="242" spans="2:34" s="22" customFormat="1" x14ac:dyDescent="0.25"/>
    <row r="243" spans="2:34" s="21" customFormat="1" x14ac:dyDescent="0.25"/>
    <row r="244" spans="2:34" s="21" customFormat="1" x14ac:dyDescent="0.25"/>
    <row r="245" spans="2:34" s="21" customFormat="1" x14ac:dyDescent="0.25"/>
    <row r="246" spans="2:34" s="21" customFormat="1" x14ac:dyDescent="0.25"/>
    <row r="247" spans="2:34" s="21" customFormat="1" x14ac:dyDescent="0.25"/>
    <row r="248" spans="2:34" s="21" customFormat="1" x14ac:dyDescent="0.25"/>
    <row r="249" spans="2:34" s="21" customFormat="1" x14ac:dyDescent="0.25"/>
    <row r="250" spans="2:34" s="21" customFormat="1" x14ac:dyDescent="0.25"/>
    <row r="251" spans="2:34" s="21" customFormat="1" x14ac:dyDescent="0.25"/>
    <row r="252" spans="2:34" s="21" customFormat="1" x14ac:dyDescent="0.25"/>
    <row r="253" spans="2:34" s="21" customFormat="1" x14ac:dyDescent="0.25"/>
    <row r="254" spans="2:34" s="21" customFormat="1" x14ac:dyDescent="0.25"/>
    <row r="255" spans="2:34" s="21" customFormat="1" x14ac:dyDescent="0.25"/>
    <row r="256" spans="2:34" s="21" customFormat="1" x14ac:dyDescent="0.25"/>
    <row r="257" spans="1:61" s="21" customFormat="1" x14ac:dyDescent="0.25"/>
    <row r="258" spans="1:61" s="21" customFormat="1" x14ac:dyDescent="0.25">
      <c r="B258" s="113" t="str">
        <f>CONCATENATE(F276,IF(U276="",""," dňa "),U276)</f>
        <v/>
      </c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</row>
    <row r="259" spans="1:61" s="21" customFormat="1" ht="21" customHeight="1" x14ac:dyDescent="0.25"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S259" s="112" t="s">
        <v>67</v>
      </c>
      <c r="T259" s="112"/>
      <c r="U259" s="112"/>
      <c r="V259" s="112"/>
    </row>
    <row r="260" spans="1:61" s="21" customFormat="1" ht="12" customHeight="1" x14ac:dyDescent="0.25">
      <c r="W260" s="62" t="str">
        <f>CONCATENATE(H10," ",H12,IF(Z10="","",", "),Z10)</f>
        <v xml:space="preserve"> </v>
      </c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</row>
    <row r="261" spans="1:61" s="21" customFormat="1" x14ac:dyDescent="0.25"/>
    <row r="262" spans="1:61" s="21" customFormat="1" ht="15.75" x14ac:dyDescent="0.25">
      <c r="A262" s="51" t="s">
        <v>145</v>
      </c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</row>
    <row r="263" spans="1:61" s="21" customFormat="1" ht="6" customHeight="1" x14ac:dyDescent="0.25"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</row>
    <row r="264" spans="1:61" s="21" customFormat="1" x14ac:dyDescent="0.25">
      <c r="A264" s="1"/>
      <c r="B264" s="43" t="s">
        <v>218</v>
      </c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</row>
    <row r="265" spans="1:61" s="21" customFormat="1" ht="6" customHeight="1" x14ac:dyDescent="0.25">
      <c r="A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</row>
    <row r="266" spans="1:61" s="21" customFormat="1" ht="46.5" customHeight="1" x14ac:dyDescent="0.25">
      <c r="A266" s="1"/>
      <c r="B266" s="54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6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</row>
    <row r="267" spans="1:61" s="21" customFormat="1" ht="6" customHeight="1" x14ac:dyDescent="0.25">
      <c r="A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</row>
    <row r="268" spans="1:61" s="21" customFormat="1" ht="46.5" customHeight="1" x14ac:dyDescent="0.25">
      <c r="B268" s="54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6"/>
    </row>
    <row r="269" spans="1:61" s="21" customFormat="1" ht="6" customHeight="1" x14ac:dyDescent="0.25"/>
    <row r="270" spans="1:61" s="21" customFormat="1" ht="46.5" customHeight="1" x14ac:dyDescent="0.25">
      <c r="B270" s="54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6"/>
    </row>
    <row r="271" spans="1:61" s="21" customFormat="1" ht="15" customHeight="1" x14ac:dyDescent="0.25"/>
    <row r="272" spans="1:61" s="21" customFormat="1" ht="93" customHeight="1" x14ac:dyDescent="0.25">
      <c r="A272" s="1"/>
      <c r="B272" s="57" t="s">
        <v>153</v>
      </c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</row>
    <row r="273" spans="1:61" s="21" customFormat="1" ht="6" customHeight="1" x14ac:dyDescent="0.25">
      <c r="A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</row>
    <row r="274" spans="1:61" ht="46.5" customHeight="1" x14ac:dyDescent="0.25">
      <c r="B274" s="57" t="s">
        <v>155</v>
      </c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</row>
    <row r="275" spans="1:61" ht="21" customHeight="1" x14ac:dyDescent="0.25"/>
    <row r="276" spans="1:61" x14ac:dyDescent="0.25">
      <c r="B276" s="61" t="s">
        <v>156</v>
      </c>
      <c r="C276" s="61"/>
      <c r="D276" s="61"/>
      <c r="E276" s="61"/>
      <c r="F276" s="68"/>
      <c r="G276" s="69"/>
      <c r="H276" s="69"/>
      <c r="I276" s="69"/>
      <c r="J276" s="69"/>
      <c r="K276" s="69"/>
      <c r="L276" s="69"/>
      <c r="M276" s="69"/>
      <c r="N276" s="69"/>
      <c r="O276" s="70"/>
      <c r="Q276" s="61" t="s">
        <v>66</v>
      </c>
      <c r="R276" s="61"/>
      <c r="S276" s="61"/>
      <c r="T276" s="61"/>
      <c r="U276" s="36"/>
      <c r="V276" s="37"/>
      <c r="W276" s="37"/>
      <c r="X276" s="37"/>
      <c r="Y276" s="38"/>
    </row>
    <row r="277" spans="1:61" ht="40.5" customHeight="1" x14ac:dyDescent="0.25"/>
    <row r="278" spans="1:61" x14ac:dyDescent="0.25">
      <c r="B278" s="61" t="s">
        <v>67</v>
      </c>
      <c r="C278" s="61"/>
      <c r="D278" s="61"/>
      <c r="E278" s="61"/>
    </row>
    <row r="279" spans="1:61" ht="6" customHeight="1" x14ac:dyDescent="0.25">
      <c r="Q279" s="8"/>
      <c r="R279" s="8"/>
    </row>
    <row r="280" spans="1:61" ht="12" customHeight="1" x14ac:dyDescent="0.25">
      <c r="F280" s="62" t="str">
        <f>CONCATENATE(H10," ",H12,IF(Z10="","",", "),Z10)</f>
        <v xml:space="preserve"> </v>
      </c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9"/>
      <c r="R280" s="9"/>
    </row>
    <row r="281" spans="1:61" ht="21" customHeight="1" x14ac:dyDescent="0.25"/>
    <row r="282" spans="1:61" s="16" customFormat="1" ht="17.25" customHeight="1" x14ac:dyDescent="0.25">
      <c r="B282" s="61" t="s">
        <v>93</v>
      </c>
      <c r="C282" s="61"/>
      <c r="D282" s="61"/>
      <c r="E282" s="61"/>
      <c r="F282" s="64"/>
      <c r="G282" s="65"/>
      <c r="H282" s="65"/>
      <c r="I282" s="65"/>
      <c r="J282" s="65"/>
      <c r="K282" s="65"/>
      <c r="L282" s="65"/>
      <c r="M282" s="65"/>
      <c r="N282" s="66"/>
      <c r="P282" s="67" t="s">
        <v>102</v>
      </c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</row>
    <row r="283" spans="1:61" s="16" customFormat="1" ht="21" customHeight="1" x14ac:dyDescent="0.25"/>
    <row r="284" spans="1:61" x14ac:dyDescent="0.25">
      <c r="B284" s="63" t="s">
        <v>143</v>
      </c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</row>
    <row r="286" spans="1:61" x14ac:dyDescent="0.25">
      <c r="B286" s="61" t="s">
        <v>144</v>
      </c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61" ht="6" customHeight="1" x14ac:dyDescent="0.25"/>
    <row r="288" spans="1:61" ht="63" customHeight="1" x14ac:dyDescent="0.25">
      <c r="B288" s="58" t="s">
        <v>225</v>
      </c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</row>
    <row r="289" spans="2:34" ht="6" customHeight="1" x14ac:dyDescent="0.25"/>
    <row r="290" spans="2:34" x14ac:dyDescent="0.25">
      <c r="B290" s="61" t="s">
        <v>94</v>
      </c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2:34" ht="6" customHeight="1" x14ac:dyDescent="0.25"/>
    <row r="292" spans="2:34" x14ac:dyDescent="0.25">
      <c r="B292" s="43" t="s">
        <v>226</v>
      </c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</row>
  </sheetData>
  <sheetProtection password="C7EE" sheet="1" objects="1" scenarios="1" formatRows="0" selectLockedCells="1"/>
  <mergeCells count="386">
    <mergeCell ref="W260:AG260"/>
    <mergeCell ref="B233:AH233"/>
    <mergeCell ref="B238:AH238"/>
    <mergeCell ref="B241:AH241"/>
    <mergeCell ref="A223:AI223"/>
    <mergeCell ref="A225:AI225"/>
    <mergeCell ref="A226:AI226"/>
    <mergeCell ref="A227:AI227"/>
    <mergeCell ref="S259:V259"/>
    <mergeCell ref="B258:R258"/>
    <mergeCell ref="B231:H231"/>
    <mergeCell ref="I231:AH231"/>
    <mergeCell ref="A1:AI1"/>
    <mergeCell ref="A2:AI2"/>
    <mergeCell ref="A4:AI4"/>
    <mergeCell ref="A6:AI6"/>
    <mergeCell ref="B10:G10"/>
    <mergeCell ref="H10:T10"/>
    <mergeCell ref="V10:Y10"/>
    <mergeCell ref="Z10:AH10"/>
    <mergeCell ref="A18:AI18"/>
    <mergeCell ref="B8:G8"/>
    <mergeCell ref="H8:T8"/>
    <mergeCell ref="H9:T9"/>
    <mergeCell ref="H12:T12"/>
    <mergeCell ref="V12:Y12"/>
    <mergeCell ref="Z12:AH12"/>
    <mergeCell ref="B16:G16"/>
    <mergeCell ref="H16:T16"/>
    <mergeCell ref="V16:Y16"/>
    <mergeCell ref="Z16:AH16"/>
    <mergeCell ref="B12:G12"/>
    <mergeCell ref="B14:G14"/>
    <mergeCell ref="H14:AH14"/>
    <mergeCell ref="B24:L24"/>
    <mergeCell ref="M24:Q24"/>
    <mergeCell ref="B20:G20"/>
    <mergeCell ref="H20:AH20"/>
    <mergeCell ref="B22:G22"/>
    <mergeCell ref="AD22:AH22"/>
    <mergeCell ref="Z22:AC22"/>
    <mergeCell ref="H22:X22"/>
    <mergeCell ref="C45:AH45"/>
    <mergeCell ref="B28:I28"/>
    <mergeCell ref="B30:I30"/>
    <mergeCell ref="J28:AH28"/>
    <mergeCell ref="B32:F32"/>
    <mergeCell ref="M32:S32"/>
    <mergeCell ref="T32:AH32"/>
    <mergeCell ref="J30:AH30"/>
    <mergeCell ref="G32:K32"/>
    <mergeCell ref="A50:AI50"/>
    <mergeCell ref="B52:AH52"/>
    <mergeCell ref="B39:AH39"/>
    <mergeCell ref="C41:AH41"/>
    <mergeCell ref="C42:AH42"/>
    <mergeCell ref="C43:AH43"/>
    <mergeCell ref="C44:AH44"/>
    <mergeCell ref="B34:F34"/>
    <mergeCell ref="G34:AH35"/>
    <mergeCell ref="A37:AI37"/>
    <mergeCell ref="C46:AH46"/>
    <mergeCell ref="C47:AH47"/>
    <mergeCell ref="C48:AH48"/>
    <mergeCell ref="B59:J59"/>
    <mergeCell ref="K59:AD59"/>
    <mergeCell ref="AE59:AH59"/>
    <mergeCell ref="B60:J60"/>
    <mergeCell ref="K60:AD60"/>
    <mergeCell ref="AE60:AH60"/>
    <mergeCell ref="B54:AC54"/>
    <mergeCell ref="AE54:AH54"/>
    <mergeCell ref="B56:AH56"/>
    <mergeCell ref="B58:J58"/>
    <mergeCell ref="K58:AD58"/>
    <mergeCell ref="AE58:AH58"/>
    <mergeCell ref="B63:J63"/>
    <mergeCell ref="K63:AD63"/>
    <mergeCell ref="AE63:AH63"/>
    <mergeCell ref="B70:AH70"/>
    <mergeCell ref="B72:AH72"/>
    <mergeCell ref="B61:J61"/>
    <mergeCell ref="K61:AD61"/>
    <mergeCell ref="AE61:AH61"/>
    <mergeCell ref="B62:J62"/>
    <mergeCell ref="K62:AD62"/>
    <mergeCell ref="AE62:AH62"/>
    <mergeCell ref="B64:J64"/>
    <mergeCell ref="K64:AD64"/>
    <mergeCell ref="AE64:AH64"/>
    <mergeCell ref="B65:J65"/>
    <mergeCell ref="K65:AD65"/>
    <mergeCell ref="AE65:AH65"/>
    <mergeCell ref="B66:J66"/>
    <mergeCell ref="K66:AD66"/>
    <mergeCell ref="AE66:AH66"/>
    <mergeCell ref="B67:J67"/>
    <mergeCell ref="K67:AD67"/>
    <mergeCell ref="AE67:AH67"/>
    <mergeCell ref="B68:J68"/>
    <mergeCell ref="B92:J92"/>
    <mergeCell ref="K92:AD92"/>
    <mergeCell ref="AE92:AH92"/>
    <mergeCell ref="B81:J81"/>
    <mergeCell ref="K81:AD81"/>
    <mergeCell ref="AE81:AH81"/>
    <mergeCell ref="B82:J82"/>
    <mergeCell ref="K82:AD82"/>
    <mergeCell ref="AE82:AH82"/>
    <mergeCell ref="B86:J86"/>
    <mergeCell ref="K86:AD86"/>
    <mergeCell ref="AE86:AH86"/>
    <mergeCell ref="B87:J87"/>
    <mergeCell ref="K87:AD87"/>
    <mergeCell ref="AE87:AH87"/>
    <mergeCell ref="B88:J88"/>
    <mergeCell ref="K88:AD88"/>
    <mergeCell ref="AE88:AH88"/>
    <mergeCell ref="K84:AD84"/>
    <mergeCell ref="AE84:AH84"/>
    <mergeCell ref="B85:J85"/>
    <mergeCell ref="K85:AD85"/>
    <mergeCell ref="AE85:AH85"/>
    <mergeCell ref="B83:J83"/>
    <mergeCell ref="B106:AH106"/>
    <mergeCell ref="B97:J97"/>
    <mergeCell ref="K97:AD97"/>
    <mergeCell ref="AE97:AH97"/>
    <mergeCell ref="B90:AH90"/>
    <mergeCell ref="A104:AI104"/>
    <mergeCell ref="B95:J95"/>
    <mergeCell ref="K95:AD95"/>
    <mergeCell ref="AE95:AH95"/>
    <mergeCell ref="B96:J96"/>
    <mergeCell ref="K96:AD96"/>
    <mergeCell ref="AE96:AH96"/>
    <mergeCell ref="B93:J93"/>
    <mergeCell ref="K93:AD93"/>
    <mergeCell ref="AE93:AH93"/>
    <mergeCell ref="B94:J94"/>
    <mergeCell ref="K94:AD94"/>
    <mergeCell ref="AE94:AH94"/>
    <mergeCell ref="B98:J98"/>
    <mergeCell ref="K98:AD98"/>
    <mergeCell ref="AE98:AH98"/>
    <mergeCell ref="B99:J99"/>
    <mergeCell ref="K99:AD99"/>
    <mergeCell ref="AE99:AH99"/>
    <mergeCell ref="E127:AH127"/>
    <mergeCell ref="E128:AH128"/>
    <mergeCell ref="E129:AH129"/>
    <mergeCell ref="E130:AH130"/>
    <mergeCell ref="E131:AH131"/>
    <mergeCell ref="E122:AH122"/>
    <mergeCell ref="E123:AH123"/>
    <mergeCell ref="E124:AH124"/>
    <mergeCell ref="E125:AH125"/>
    <mergeCell ref="E126:AH126"/>
    <mergeCell ref="B131:D131"/>
    <mergeCell ref="E137:AH137"/>
    <mergeCell ref="E138:AH138"/>
    <mergeCell ref="E139:AH139"/>
    <mergeCell ref="E140:AH140"/>
    <mergeCell ref="E141:AH141"/>
    <mergeCell ref="E132:AH132"/>
    <mergeCell ref="E133:AH133"/>
    <mergeCell ref="E134:AH134"/>
    <mergeCell ref="E135:AH135"/>
    <mergeCell ref="E136:AH136"/>
    <mergeCell ref="B108:D108"/>
    <mergeCell ref="B109:D109"/>
    <mergeCell ref="B110:D110"/>
    <mergeCell ref="B111:D111"/>
    <mergeCell ref="B112:D112"/>
    <mergeCell ref="B137:D137"/>
    <mergeCell ref="B138:D138"/>
    <mergeCell ref="B139:D139"/>
    <mergeCell ref="B140:D140"/>
    <mergeCell ref="B122:D122"/>
    <mergeCell ref="B123:D123"/>
    <mergeCell ref="B124:D124"/>
    <mergeCell ref="B125:D125"/>
    <mergeCell ref="B126:D126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32:D132"/>
    <mergeCell ref="E108:AH108"/>
    <mergeCell ref="E109:AH109"/>
    <mergeCell ref="E110:AH110"/>
    <mergeCell ref="E111:AH111"/>
    <mergeCell ref="E112:AH112"/>
    <mergeCell ref="E113:AH113"/>
    <mergeCell ref="E114:AH114"/>
    <mergeCell ref="E115:AH115"/>
    <mergeCell ref="E116:AH116"/>
    <mergeCell ref="B169:AH169"/>
    <mergeCell ref="B181:H181"/>
    <mergeCell ref="I181:AH182"/>
    <mergeCell ref="B171:F171"/>
    <mergeCell ref="B159:D159"/>
    <mergeCell ref="E159:AH159"/>
    <mergeCell ref="B160:D160"/>
    <mergeCell ref="E160:AH160"/>
    <mergeCell ref="A167:AI167"/>
    <mergeCell ref="H176:J176"/>
    <mergeCell ref="H177:J177"/>
    <mergeCell ref="B156:D156"/>
    <mergeCell ref="E156:AH156"/>
    <mergeCell ref="B157:D157"/>
    <mergeCell ref="E157:AH157"/>
    <mergeCell ref="B158:D158"/>
    <mergeCell ref="B153:AH153"/>
    <mergeCell ref="B155:D155"/>
    <mergeCell ref="E155:AH155"/>
    <mergeCell ref="B142:D142"/>
    <mergeCell ref="B143:D143"/>
    <mergeCell ref="E144:AH144"/>
    <mergeCell ref="E145:AH145"/>
    <mergeCell ref="E146:AH146"/>
    <mergeCell ref="B188:AH188"/>
    <mergeCell ref="B189:D189"/>
    <mergeCell ref="E189:AH189"/>
    <mergeCell ref="B190:D190"/>
    <mergeCell ref="E190:AH190"/>
    <mergeCell ref="B191:D191"/>
    <mergeCell ref="E117:AH117"/>
    <mergeCell ref="E118:AH118"/>
    <mergeCell ref="E119:AH119"/>
    <mergeCell ref="E120:AH120"/>
    <mergeCell ref="E121:AH121"/>
    <mergeCell ref="A184:AI184"/>
    <mergeCell ref="B186:AH186"/>
    <mergeCell ref="E142:AH142"/>
    <mergeCell ref="E143:AH143"/>
    <mergeCell ref="B141:D141"/>
    <mergeCell ref="B133:D133"/>
    <mergeCell ref="B134:D134"/>
    <mergeCell ref="B135:D135"/>
    <mergeCell ref="B136:D136"/>
    <mergeCell ref="B127:D127"/>
    <mergeCell ref="B128:D128"/>
    <mergeCell ref="B129:D129"/>
    <mergeCell ref="B130:D130"/>
    <mergeCell ref="B219:D219"/>
    <mergeCell ref="E219:AH219"/>
    <mergeCell ref="B220:D220"/>
    <mergeCell ref="E220:AH220"/>
    <mergeCell ref="B221:D221"/>
    <mergeCell ref="E221:AH221"/>
    <mergeCell ref="E158:AH158"/>
    <mergeCell ref="E147:AH147"/>
    <mergeCell ref="E148:AH148"/>
    <mergeCell ref="B209:AH209"/>
    <mergeCell ref="B211:D211"/>
    <mergeCell ref="E211:AH211"/>
    <mergeCell ref="B212:D212"/>
    <mergeCell ref="E212:AH212"/>
    <mergeCell ref="B161:D161"/>
    <mergeCell ref="E161:AH161"/>
    <mergeCell ref="B162:D162"/>
    <mergeCell ref="E162:AH162"/>
    <mergeCell ref="B163:D163"/>
    <mergeCell ref="E163:AH163"/>
    <mergeCell ref="B164:D164"/>
    <mergeCell ref="E164:AH164"/>
    <mergeCell ref="B165:D165"/>
    <mergeCell ref="E165:AH165"/>
    <mergeCell ref="B290:AH290"/>
    <mergeCell ref="B292:AH292"/>
    <mergeCell ref="B276:E276"/>
    <mergeCell ref="B278:E278"/>
    <mergeCell ref="F280:P280"/>
    <mergeCell ref="B284:AH284"/>
    <mergeCell ref="B286:AH286"/>
    <mergeCell ref="B288:AH288"/>
    <mergeCell ref="B282:E282"/>
    <mergeCell ref="F282:N282"/>
    <mergeCell ref="P282:AH282"/>
    <mergeCell ref="Q276:T276"/>
    <mergeCell ref="U276:Y276"/>
    <mergeCell ref="F276:O276"/>
    <mergeCell ref="A74:AI74"/>
    <mergeCell ref="B76:AH76"/>
    <mergeCell ref="B78:J78"/>
    <mergeCell ref="K78:AD78"/>
    <mergeCell ref="AE78:AH78"/>
    <mergeCell ref="B264:AH264"/>
    <mergeCell ref="B266:AH266"/>
    <mergeCell ref="B272:AH272"/>
    <mergeCell ref="B274:AH274"/>
    <mergeCell ref="B268:AH268"/>
    <mergeCell ref="B270:AH270"/>
    <mergeCell ref="B213:D213"/>
    <mergeCell ref="E213:AH213"/>
    <mergeCell ref="B214:D214"/>
    <mergeCell ref="E214:AH214"/>
    <mergeCell ref="B215:D215"/>
    <mergeCell ref="E215:AH215"/>
    <mergeCell ref="B216:D216"/>
    <mergeCell ref="E216:AH216"/>
    <mergeCell ref="A262:AI262"/>
    <mergeCell ref="B217:D217"/>
    <mergeCell ref="E217:AH217"/>
    <mergeCell ref="B218:D218"/>
    <mergeCell ref="E218:AH218"/>
    <mergeCell ref="K83:AD83"/>
    <mergeCell ref="AE83:AH83"/>
    <mergeCell ref="B79:J79"/>
    <mergeCell ref="K79:AD79"/>
    <mergeCell ref="AE79:AH79"/>
    <mergeCell ref="B80:J80"/>
    <mergeCell ref="K80:AD80"/>
    <mergeCell ref="AE80:AH80"/>
    <mergeCell ref="E191:AH191"/>
    <mergeCell ref="H178:J178"/>
    <mergeCell ref="H179:J179"/>
    <mergeCell ref="K174:AH174"/>
    <mergeCell ref="K175:AH175"/>
    <mergeCell ref="K176:AH176"/>
    <mergeCell ref="K177:AH177"/>
    <mergeCell ref="K178:AH178"/>
    <mergeCell ref="K179:AH179"/>
    <mergeCell ref="G171:I171"/>
    <mergeCell ref="G172:I172"/>
    <mergeCell ref="J171:AH171"/>
    <mergeCell ref="J172:AH172"/>
    <mergeCell ref="B174:G174"/>
    <mergeCell ref="H174:J174"/>
    <mergeCell ref="H175:J175"/>
    <mergeCell ref="B192:D192"/>
    <mergeCell ref="E192:AH192"/>
    <mergeCell ref="B194:AH194"/>
    <mergeCell ref="B195:D195"/>
    <mergeCell ref="E195:AH195"/>
    <mergeCell ref="B196:D196"/>
    <mergeCell ref="E196:AH196"/>
    <mergeCell ref="B197:D197"/>
    <mergeCell ref="E197:AH197"/>
    <mergeCell ref="B204:D204"/>
    <mergeCell ref="E204:AH204"/>
    <mergeCell ref="B205:D205"/>
    <mergeCell ref="E205:AH205"/>
    <mergeCell ref="B206:D206"/>
    <mergeCell ref="E206:AH206"/>
    <mergeCell ref="B207:D207"/>
    <mergeCell ref="E207:AH207"/>
    <mergeCell ref="B198:D198"/>
    <mergeCell ref="E198:AH198"/>
    <mergeCell ref="B199:D199"/>
    <mergeCell ref="E199:AH199"/>
    <mergeCell ref="B200:D200"/>
    <mergeCell ref="E200:AH200"/>
    <mergeCell ref="B202:AH202"/>
    <mergeCell ref="B203:D203"/>
    <mergeCell ref="E203:AH203"/>
    <mergeCell ref="B53:AH53"/>
    <mergeCell ref="A26:M26"/>
    <mergeCell ref="N26:AI26"/>
    <mergeCell ref="E149:AH149"/>
    <mergeCell ref="E150:AH150"/>
    <mergeCell ref="B144:D144"/>
    <mergeCell ref="B145:D145"/>
    <mergeCell ref="B146:D146"/>
    <mergeCell ref="B147:D147"/>
    <mergeCell ref="B148:D148"/>
    <mergeCell ref="B149:D149"/>
    <mergeCell ref="B150:D150"/>
    <mergeCell ref="B100:J100"/>
    <mergeCell ref="K100:AD100"/>
    <mergeCell ref="AE100:AH100"/>
    <mergeCell ref="B101:J101"/>
    <mergeCell ref="K101:AD101"/>
    <mergeCell ref="AE101:AH101"/>
    <mergeCell ref="B102:J102"/>
    <mergeCell ref="K102:AD102"/>
    <mergeCell ref="AE102:AH102"/>
    <mergeCell ref="K68:AD68"/>
    <mergeCell ref="AE68:AH68"/>
    <mergeCell ref="B84:J84"/>
  </mergeCells>
  <conditionalFormatting sqref="H10:T10">
    <cfRule type="containsBlanks" dxfId="13" priority="23">
      <formula>LEN(TRIM(H10))=0</formula>
    </cfRule>
  </conditionalFormatting>
  <conditionalFormatting sqref="H12:T12">
    <cfRule type="containsBlanks" dxfId="12" priority="21">
      <formula>LEN(TRIM(H12))=0</formula>
    </cfRule>
  </conditionalFormatting>
  <conditionalFormatting sqref="H16:T16">
    <cfRule type="containsBlanks" dxfId="11" priority="20">
      <formula>LEN(TRIM(H16))=0</formula>
    </cfRule>
  </conditionalFormatting>
  <conditionalFormatting sqref="H8:T8">
    <cfRule type="containsBlanks" dxfId="10" priority="26">
      <formula>LEN(TRIM(H8))=0</formula>
    </cfRule>
  </conditionalFormatting>
  <conditionalFormatting sqref="H20 H22">
    <cfRule type="containsBlanks" dxfId="9" priority="25">
      <formula>LEN(TRIM(H20))=0</formula>
    </cfRule>
  </conditionalFormatting>
  <conditionalFormatting sqref="AD22">
    <cfRule type="containsBlanks" dxfId="8" priority="14">
      <formula>LEN(TRIM(AD22))=0</formula>
    </cfRule>
  </conditionalFormatting>
  <conditionalFormatting sqref="M24">
    <cfRule type="containsBlanks" dxfId="7" priority="13">
      <formula>LEN(TRIM(M24))=0</formula>
    </cfRule>
  </conditionalFormatting>
  <conditionalFormatting sqref="H14:AH14">
    <cfRule type="containsBlanks" dxfId="6" priority="12">
      <formula>LEN(TRIM(H14))=0</formula>
    </cfRule>
  </conditionalFormatting>
  <conditionalFormatting sqref="F282:N282">
    <cfRule type="containsBlanks" dxfId="5" priority="10">
      <formula>LEN(TRIM(F282))=0</formula>
    </cfRule>
  </conditionalFormatting>
  <conditionalFormatting sqref="J28:AH28 J30:AH30 T32:AH32 G34:AH35 G32:K32 Z12:AH12">
    <cfRule type="containsBlanks" dxfId="4" priority="9">
      <formula>LEN(TRIM(G12))=0</formula>
    </cfRule>
  </conditionalFormatting>
  <conditionalFormatting sqref="I181:AH182">
    <cfRule type="containsBlanks" dxfId="3" priority="8">
      <formula>LEN(TRIM(I181))=0</formula>
    </cfRule>
  </conditionalFormatting>
  <conditionalFormatting sqref="B266:AH266 B268:AH268 B270:AH270">
    <cfRule type="containsBlanks" dxfId="2" priority="7">
      <formula>LEN(TRIM(B266))=0</formula>
    </cfRule>
  </conditionalFormatting>
  <conditionalFormatting sqref="U276:Y276">
    <cfRule type="containsBlanks" dxfId="1" priority="2">
      <formula>LEN(TRIM(U276))=0</formula>
    </cfRule>
  </conditionalFormatting>
  <conditionalFormatting sqref="F276">
    <cfRule type="containsBlanks" dxfId="0" priority="1">
      <formula>LEN(TRIM(F276))=0</formula>
    </cfRule>
  </conditionalFormatting>
  <dataValidations count="1">
    <dataValidation allowBlank="1" showErrorMessage="1" sqref="H10:T10"/>
  </dataValidations>
  <pageMargins left="0.39370078740157483" right="0.39370078740157483" top="1.1811023622047245" bottom="0.55118110236220474" header="0.31496062992125984" footer="0.31496062992125984"/>
  <pageSetup paperSize="9" orientation="portrait" r:id="rId1"/>
  <headerFooter scaleWithDoc="0">
    <oddHeader>&amp;L&amp;G&amp;C&amp;G&amp;R&amp;G</oddHeader>
    <oddFooter>&amp;C&amp;P / &amp;N</oddFooter>
  </headerFooter>
  <rowBreaks count="6" manualBreakCount="6">
    <brk id="49" max="16383" man="1"/>
    <brk id="73" max="16383" man="1"/>
    <brk id="103" max="16383" man="1"/>
    <brk id="152" max="16383" man="1"/>
    <brk id="183" max="16383" man="1"/>
    <brk id="261" max="16383" man="1"/>
  </rowBreaks>
  <ignoredErrors>
    <ignoredError sqref="H174:J179" twoDigitTextYear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Drop Down 5">
              <controlPr defaultSize="0" print="0" autoLine="0" autoPict="0">
                <anchor moveWithCells="1">
                  <from>
                    <xdr:col>29</xdr:col>
                    <xdr:colOff>171450</xdr:colOff>
                    <xdr:row>52</xdr:row>
                    <xdr:rowOff>200025</xdr:rowOff>
                  </from>
                  <to>
                    <xdr:col>33</xdr:col>
                    <xdr:colOff>171450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2</xdr:col>
                    <xdr:colOff>85725</xdr:colOff>
                    <xdr:row>106</xdr:row>
                    <xdr:rowOff>66675</xdr:rowOff>
                  </from>
                  <to>
                    <xdr:col>3</xdr:col>
                    <xdr:colOff>76200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2</xdr:col>
                    <xdr:colOff>85725</xdr:colOff>
                    <xdr:row>108</xdr:row>
                    <xdr:rowOff>171450</xdr:rowOff>
                  </from>
                  <to>
                    <xdr:col>3</xdr:col>
                    <xdr:colOff>76200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2</xdr:col>
                    <xdr:colOff>85725</xdr:colOff>
                    <xdr:row>109</xdr:row>
                    <xdr:rowOff>171450</xdr:rowOff>
                  </from>
                  <to>
                    <xdr:col>3</xdr:col>
                    <xdr:colOff>76200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2</xdr:col>
                    <xdr:colOff>85725</xdr:colOff>
                    <xdr:row>110</xdr:row>
                    <xdr:rowOff>171450</xdr:rowOff>
                  </from>
                  <to>
                    <xdr:col>3</xdr:col>
                    <xdr:colOff>76200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2</xdr:col>
                    <xdr:colOff>85725</xdr:colOff>
                    <xdr:row>111</xdr:row>
                    <xdr:rowOff>171450</xdr:rowOff>
                  </from>
                  <to>
                    <xdr:col>3</xdr:col>
                    <xdr:colOff>76200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2</xdr:col>
                    <xdr:colOff>85725</xdr:colOff>
                    <xdr:row>112</xdr:row>
                    <xdr:rowOff>171450</xdr:rowOff>
                  </from>
                  <to>
                    <xdr:col>3</xdr:col>
                    <xdr:colOff>76200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2</xdr:col>
                    <xdr:colOff>85725</xdr:colOff>
                    <xdr:row>113</xdr:row>
                    <xdr:rowOff>171450</xdr:rowOff>
                  </from>
                  <to>
                    <xdr:col>3</xdr:col>
                    <xdr:colOff>76200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2</xdr:col>
                    <xdr:colOff>85725</xdr:colOff>
                    <xdr:row>114</xdr:row>
                    <xdr:rowOff>171450</xdr:rowOff>
                  </from>
                  <to>
                    <xdr:col>3</xdr:col>
                    <xdr:colOff>76200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85725</xdr:colOff>
                    <xdr:row>115</xdr:row>
                    <xdr:rowOff>171450</xdr:rowOff>
                  </from>
                  <to>
                    <xdr:col>3</xdr:col>
                    <xdr:colOff>76200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85725</xdr:colOff>
                    <xdr:row>116</xdr:row>
                    <xdr:rowOff>171450</xdr:rowOff>
                  </from>
                  <to>
                    <xdr:col>3</xdr:col>
                    <xdr:colOff>76200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85725</xdr:colOff>
                    <xdr:row>117</xdr:row>
                    <xdr:rowOff>171450</xdr:rowOff>
                  </from>
                  <to>
                    <xdr:col>3</xdr:col>
                    <xdr:colOff>76200</xdr:colOff>
                    <xdr:row>119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85725</xdr:colOff>
                    <xdr:row>118</xdr:row>
                    <xdr:rowOff>171450</xdr:rowOff>
                  </from>
                  <to>
                    <xdr:col>3</xdr:col>
                    <xdr:colOff>76200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85725</xdr:colOff>
                    <xdr:row>119</xdr:row>
                    <xdr:rowOff>171450</xdr:rowOff>
                  </from>
                  <to>
                    <xdr:col>3</xdr:col>
                    <xdr:colOff>76200</xdr:colOff>
                    <xdr:row>121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2</xdr:col>
                    <xdr:colOff>85725</xdr:colOff>
                    <xdr:row>120</xdr:row>
                    <xdr:rowOff>171450</xdr:rowOff>
                  </from>
                  <to>
                    <xdr:col>3</xdr:col>
                    <xdr:colOff>76200</xdr:colOff>
                    <xdr:row>122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2</xdr:col>
                    <xdr:colOff>85725</xdr:colOff>
                    <xdr:row>121</xdr:row>
                    <xdr:rowOff>171450</xdr:rowOff>
                  </from>
                  <to>
                    <xdr:col>3</xdr:col>
                    <xdr:colOff>76200</xdr:colOff>
                    <xdr:row>123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2</xdr:col>
                    <xdr:colOff>85725</xdr:colOff>
                    <xdr:row>122</xdr:row>
                    <xdr:rowOff>171450</xdr:rowOff>
                  </from>
                  <to>
                    <xdr:col>3</xdr:col>
                    <xdr:colOff>76200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2</xdr:col>
                    <xdr:colOff>85725</xdr:colOff>
                    <xdr:row>123</xdr:row>
                    <xdr:rowOff>171450</xdr:rowOff>
                  </from>
                  <to>
                    <xdr:col>3</xdr:col>
                    <xdr:colOff>76200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2</xdr:col>
                    <xdr:colOff>85725</xdr:colOff>
                    <xdr:row>124</xdr:row>
                    <xdr:rowOff>171450</xdr:rowOff>
                  </from>
                  <to>
                    <xdr:col>3</xdr:col>
                    <xdr:colOff>76200</xdr:colOff>
                    <xdr:row>126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>
                  <from>
                    <xdr:col>2</xdr:col>
                    <xdr:colOff>85725</xdr:colOff>
                    <xdr:row>125</xdr:row>
                    <xdr:rowOff>171450</xdr:rowOff>
                  </from>
                  <to>
                    <xdr:col>3</xdr:col>
                    <xdr:colOff>76200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>
                  <from>
                    <xdr:col>2</xdr:col>
                    <xdr:colOff>85725</xdr:colOff>
                    <xdr:row>126</xdr:row>
                    <xdr:rowOff>171450</xdr:rowOff>
                  </from>
                  <to>
                    <xdr:col>3</xdr:col>
                    <xdr:colOff>76200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>
                  <from>
                    <xdr:col>2</xdr:col>
                    <xdr:colOff>85725</xdr:colOff>
                    <xdr:row>127</xdr:row>
                    <xdr:rowOff>171450</xdr:rowOff>
                  </from>
                  <to>
                    <xdr:col>3</xdr:col>
                    <xdr:colOff>76200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2</xdr:col>
                    <xdr:colOff>85725</xdr:colOff>
                    <xdr:row>128</xdr:row>
                    <xdr:rowOff>171450</xdr:rowOff>
                  </from>
                  <to>
                    <xdr:col>3</xdr:col>
                    <xdr:colOff>76200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>
                  <from>
                    <xdr:col>2</xdr:col>
                    <xdr:colOff>85725</xdr:colOff>
                    <xdr:row>129</xdr:row>
                    <xdr:rowOff>171450</xdr:rowOff>
                  </from>
                  <to>
                    <xdr:col>3</xdr:col>
                    <xdr:colOff>76200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>
                  <from>
                    <xdr:col>2</xdr:col>
                    <xdr:colOff>85725</xdr:colOff>
                    <xdr:row>130</xdr:row>
                    <xdr:rowOff>171450</xdr:rowOff>
                  </from>
                  <to>
                    <xdr:col>3</xdr:col>
                    <xdr:colOff>76200</xdr:colOff>
                    <xdr:row>132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>
                <anchor moveWithCells="1">
                  <from>
                    <xdr:col>2</xdr:col>
                    <xdr:colOff>85725</xdr:colOff>
                    <xdr:row>131</xdr:row>
                    <xdr:rowOff>171450</xdr:rowOff>
                  </from>
                  <to>
                    <xdr:col>3</xdr:col>
                    <xdr:colOff>76200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>
                  <from>
                    <xdr:col>2</xdr:col>
                    <xdr:colOff>85725</xdr:colOff>
                    <xdr:row>132</xdr:row>
                    <xdr:rowOff>171450</xdr:rowOff>
                  </from>
                  <to>
                    <xdr:col>3</xdr:col>
                    <xdr:colOff>76200</xdr:colOff>
                    <xdr:row>134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Check Box 34">
              <controlPr defaultSize="0" autoFill="0" autoLine="0" autoPict="0">
                <anchor moveWithCells="1">
                  <from>
                    <xdr:col>2</xdr:col>
                    <xdr:colOff>85725</xdr:colOff>
                    <xdr:row>133</xdr:row>
                    <xdr:rowOff>171450</xdr:rowOff>
                  </from>
                  <to>
                    <xdr:col>3</xdr:col>
                    <xdr:colOff>76200</xdr:colOff>
                    <xdr:row>135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Check Box 35">
              <controlPr defaultSize="0" autoFill="0" autoLine="0" autoPict="0">
                <anchor moveWithCells="1">
                  <from>
                    <xdr:col>2</xdr:col>
                    <xdr:colOff>85725</xdr:colOff>
                    <xdr:row>134</xdr:row>
                    <xdr:rowOff>171450</xdr:rowOff>
                  </from>
                  <to>
                    <xdr:col>3</xdr:col>
                    <xdr:colOff>76200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Check Box 36">
              <controlPr defaultSize="0" autoFill="0" autoLine="0" autoPict="0">
                <anchor moveWithCells="1">
                  <from>
                    <xdr:col>2</xdr:col>
                    <xdr:colOff>85725</xdr:colOff>
                    <xdr:row>135</xdr:row>
                    <xdr:rowOff>171450</xdr:rowOff>
                  </from>
                  <to>
                    <xdr:col>3</xdr:col>
                    <xdr:colOff>76200</xdr:colOff>
                    <xdr:row>137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>
                  <from>
                    <xdr:col>2</xdr:col>
                    <xdr:colOff>85725</xdr:colOff>
                    <xdr:row>136</xdr:row>
                    <xdr:rowOff>171450</xdr:rowOff>
                  </from>
                  <to>
                    <xdr:col>3</xdr:col>
                    <xdr:colOff>76200</xdr:colOff>
                    <xdr:row>138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Check Box 38">
              <controlPr defaultSize="0" autoFill="0" autoLine="0" autoPict="0">
                <anchor moveWithCells="1">
                  <from>
                    <xdr:col>2</xdr:col>
                    <xdr:colOff>85725</xdr:colOff>
                    <xdr:row>137</xdr:row>
                    <xdr:rowOff>171450</xdr:rowOff>
                  </from>
                  <to>
                    <xdr:col>3</xdr:col>
                    <xdr:colOff>76200</xdr:colOff>
                    <xdr:row>139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Check Box 39">
              <controlPr defaultSize="0" autoFill="0" autoLine="0" autoPict="0">
                <anchor moveWithCells="1">
                  <from>
                    <xdr:col>2</xdr:col>
                    <xdr:colOff>85725</xdr:colOff>
                    <xdr:row>107</xdr:row>
                    <xdr:rowOff>171450</xdr:rowOff>
                  </from>
                  <to>
                    <xdr:col>3</xdr:col>
                    <xdr:colOff>76200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Check Box 40">
              <controlPr defaultSize="0" autoFill="0" autoLine="0" autoPict="0">
                <anchor moveWithCells="1">
                  <from>
                    <xdr:col>2</xdr:col>
                    <xdr:colOff>85725</xdr:colOff>
                    <xdr:row>138</xdr:row>
                    <xdr:rowOff>171450</xdr:rowOff>
                  </from>
                  <to>
                    <xdr:col>3</xdr:col>
                    <xdr:colOff>76200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Check Box 41">
              <controlPr defaultSize="0" autoFill="0" autoLine="0" autoPict="0">
                <anchor moveWithCells="1">
                  <from>
                    <xdr:col>2</xdr:col>
                    <xdr:colOff>85725</xdr:colOff>
                    <xdr:row>139</xdr:row>
                    <xdr:rowOff>171450</xdr:rowOff>
                  </from>
                  <to>
                    <xdr:col>3</xdr:col>
                    <xdr:colOff>76200</xdr:colOff>
                    <xdr:row>141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Check Box 42">
              <controlPr defaultSize="0" autoFill="0" autoLine="0" autoPict="0">
                <anchor moveWithCells="1">
                  <from>
                    <xdr:col>2</xdr:col>
                    <xdr:colOff>85725</xdr:colOff>
                    <xdr:row>140</xdr:row>
                    <xdr:rowOff>171450</xdr:rowOff>
                  </from>
                  <to>
                    <xdr:col>3</xdr:col>
                    <xdr:colOff>76200</xdr:colOff>
                    <xdr:row>142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Check Box 43">
              <controlPr defaultSize="0" autoFill="0" autoLine="0" autoPict="0">
                <anchor moveWithCells="1">
                  <from>
                    <xdr:col>2</xdr:col>
                    <xdr:colOff>85725</xdr:colOff>
                    <xdr:row>141</xdr:row>
                    <xdr:rowOff>171450</xdr:rowOff>
                  </from>
                  <to>
                    <xdr:col>3</xdr:col>
                    <xdr:colOff>76200</xdr:colOff>
                    <xdr:row>143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Check Box 44">
              <controlPr defaultSize="0" autoFill="0" autoLine="0" autoPict="0">
                <anchor moveWithCells="1">
                  <from>
                    <xdr:col>2</xdr:col>
                    <xdr:colOff>85725</xdr:colOff>
                    <xdr:row>187</xdr:row>
                    <xdr:rowOff>171450</xdr:rowOff>
                  </from>
                  <to>
                    <xdr:col>3</xdr:col>
                    <xdr:colOff>76200</xdr:colOff>
                    <xdr:row>189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Check Box 45">
              <controlPr defaultSize="0" autoFill="0" autoLine="0" autoPict="0">
                <anchor moveWithCells="1">
                  <from>
                    <xdr:col>2</xdr:col>
                    <xdr:colOff>85725</xdr:colOff>
                    <xdr:row>189</xdr:row>
                    <xdr:rowOff>171450</xdr:rowOff>
                  </from>
                  <to>
                    <xdr:col>3</xdr:col>
                    <xdr:colOff>76200</xdr:colOff>
                    <xdr:row>191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Check Box 46">
              <controlPr defaultSize="0" autoFill="0" autoLine="0" autoPict="0">
                <anchor moveWithCells="1">
                  <from>
                    <xdr:col>2</xdr:col>
                    <xdr:colOff>85725</xdr:colOff>
                    <xdr:row>190</xdr:row>
                    <xdr:rowOff>171450</xdr:rowOff>
                  </from>
                  <to>
                    <xdr:col>3</xdr:col>
                    <xdr:colOff>76200</xdr:colOff>
                    <xdr:row>192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Check Box 47">
              <controlPr defaultSize="0" autoFill="0" autoLine="0" autoPict="0">
                <anchor moveWithCells="1">
                  <from>
                    <xdr:col>2</xdr:col>
                    <xdr:colOff>85725</xdr:colOff>
                    <xdr:row>188</xdr:row>
                    <xdr:rowOff>171450</xdr:rowOff>
                  </from>
                  <to>
                    <xdr:col>3</xdr:col>
                    <xdr:colOff>76200</xdr:colOff>
                    <xdr:row>190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Check Box 48">
              <controlPr defaultSize="0" autoFill="0" autoLine="0" autoPict="0">
                <anchor moveWithCells="1">
                  <from>
                    <xdr:col>2</xdr:col>
                    <xdr:colOff>85725</xdr:colOff>
                    <xdr:row>193</xdr:row>
                    <xdr:rowOff>171450</xdr:rowOff>
                  </from>
                  <to>
                    <xdr:col>3</xdr:col>
                    <xdr:colOff>76200</xdr:colOff>
                    <xdr:row>195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Fill="0" autoLine="0" autoPict="0">
                <anchor moveWithCells="1">
                  <from>
                    <xdr:col>2</xdr:col>
                    <xdr:colOff>85725</xdr:colOff>
                    <xdr:row>195</xdr:row>
                    <xdr:rowOff>171450</xdr:rowOff>
                  </from>
                  <to>
                    <xdr:col>3</xdr:col>
                    <xdr:colOff>76200</xdr:colOff>
                    <xdr:row>197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Check Box 50">
              <controlPr defaultSize="0" autoFill="0" autoLine="0" autoPict="0">
                <anchor moveWithCells="1">
                  <from>
                    <xdr:col>2</xdr:col>
                    <xdr:colOff>85725</xdr:colOff>
                    <xdr:row>196</xdr:row>
                    <xdr:rowOff>171450</xdr:rowOff>
                  </from>
                  <to>
                    <xdr:col>3</xdr:col>
                    <xdr:colOff>76200</xdr:colOff>
                    <xdr:row>198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9" name="Check Box 51">
              <controlPr defaultSize="0" autoFill="0" autoLine="0" autoPict="0">
                <anchor moveWithCells="1">
                  <from>
                    <xdr:col>2</xdr:col>
                    <xdr:colOff>85725</xdr:colOff>
                    <xdr:row>194</xdr:row>
                    <xdr:rowOff>171450</xdr:rowOff>
                  </from>
                  <to>
                    <xdr:col>3</xdr:col>
                    <xdr:colOff>76200</xdr:colOff>
                    <xdr:row>196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0" name="Check Box 52">
              <controlPr defaultSize="0" autoFill="0" autoLine="0" autoPict="0">
                <anchor moveWithCells="1">
                  <from>
                    <xdr:col>2</xdr:col>
                    <xdr:colOff>85725</xdr:colOff>
                    <xdr:row>197</xdr:row>
                    <xdr:rowOff>171450</xdr:rowOff>
                  </from>
                  <to>
                    <xdr:col>3</xdr:col>
                    <xdr:colOff>76200</xdr:colOff>
                    <xdr:row>199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1" name="Check Box 53">
              <controlPr defaultSize="0" autoFill="0" autoLine="0" autoPict="0">
                <anchor moveWithCells="1">
                  <from>
                    <xdr:col>2</xdr:col>
                    <xdr:colOff>85725</xdr:colOff>
                    <xdr:row>198</xdr:row>
                    <xdr:rowOff>171450</xdr:rowOff>
                  </from>
                  <to>
                    <xdr:col>3</xdr:col>
                    <xdr:colOff>76200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2" name="Check Box 54">
              <controlPr defaultSize="0" autoFill="0" autoLine="0" autoPict="0">
                <anchor moveWithCells="1">
                  <from>
                    <xdr:col>2</xdr:col>
                    <xdr:colOff>85725</xdr:colOff>
                    <xdr:row>201</xdr:row>
                    <xdr:rowOff>171450</xdr:rowOff>
                  </from>
                  <to>
                    <xdr:col>3</xdr:col>
                    <xdr:colOff>76200</xdr:colOff>
                    <xdr:row>203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3" name="Check Box 55">
              <controlPr defaultSize="0" autoFill="0" autoLine="0" autoPict="0">
                <anchor moveWithCells="1">
                  <from>
                    <xdr:col>2</xdr:col>
                    <xdr:colOff>85725</xdr:colOff>
                    <xdr:row>203</xdr:row>
                    <xdr:rowOff>171450</xdr:rowOff>
                  </from>
                  <to>
                    <xdr:col>3</xdr:col>
                    <xdr:colOff>76200</xdr:colOff>
                    <xdr:row>205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4" name="Check Box 56">
              <controlPr defaultSize="0" autoFill="0" autoLine="0" autoPict="0">
                <anchor moveWithCells="1">
                  <from>
                    <xdr:col>2</xdr:col>
                    <xdr:colOff>85725</xdr:colOff>
                    <xdr:row>204</xdr:row>
                    <xdr:rowOff>171450</xdr:rowOff>
                  </from>
                  <to>
                    <xdr:col>3</xdr:col>
                    <xdr:colOff>76200</xdr:colOff>
                    <xdr:row>205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5" name="Check Box 57">
              <controlPr defaultSize="0" autoFill="0" autoLine="0" autoPict="0">
                <anchor moveWithCells="1">
                  <from>
                    <xdr:col>2</xdr:col>
                    <xdr:colOff>85725</xdr:colOff>
                    <xdr:row>202</xdr:row>
                    <xdr:rowOff>171450</xdr:rowOff>
                  </from>
                  <to>
                    <xdr:col>3</xdr:col>
                    <xdr:colOff>76200</xdr:colOff>
                    <xdr:row>204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6" name="Check Box 58">
              <controlPr defaultSize="0" autoFill="0" autoLine="0" autoPict="0">
                <anchor moveWithCells="1">
                  <from>
                    <xdr:col>2</xdr:col>
                    <xdr:colOff>85725</xdr:colOff>
                    <xdr:row>205</xdr:row>
                    <xdr:rowOff>342900</xdr:rowOff>
                  </from>
                  <to>
                    <xdr:col>3</xdr:col>
                    <xdr:colOff>76200</xdr:colOff>
                    <xdr:row>207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7" name="Check Box 59">
              <controlPr defaultSize="0" autoFill="0" autoLine="0" autoPict="0">
                <anchor moveWithCells="1">
                  <from>
                    <xdr:col>7</xdr:col>
                    <xdr:colOff>85725</xdr:colOff>
                    <xdr:row>169</xdr:row>
                    <xdr:rowOff>57150</xdr:rowOff>
                  </from>
                  <to>
                    <xdr:col>8</xdr:col>
                    <xdr:colOff>114300</xdr:colOff>
                    <xdr:row>171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8" name="Check Box 60">
              <controlPr defaultSize="0" autoFill="0" autoLine="0" autoPict="0">
                <anchor moveWithCells="1">
                  <from>
                    <xdr:col>7</xdr:col>
                    <xdr:colOff>85725</xdr:colOff>
                    <xdr:row>171</xdr:row>
                    <xdr:rowOff>0</xdr:rowOff>
                  </from>
                  <to>
                    <xdr:col>8</xdr:col>
                    <xdr:colOff>114300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9" name="Check Box 61">
              <controlPr defaultSize="0" autoFill="0" autoLine="0" autoPict="0">
                <anchor moveWithCells="1">
                  <from>
                    <xdr:col>8</xdr:col>
                    <xdr:colOff>142875</xdr:colOff>
                    <xdr:row>172</xdr:row>
                    <xdr:rowOff>47625</xdr:rowOff>
                  </from>
                  <to>
                    <xdr:col>9</xdr:col>
                    <xdr:colOff>171450</xdr:colOff>
                    <xdr:row>173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0" name="Check Box 62">
              <controlPr defaultSize="0" autoFill="0" autoLine="0" autoPict="0">
                <anchor moveWithCells="1">
                  <from>
                    <xdr:col>8</xdr:col>
                    <xdr:colOff>142875</xdr:colOff>
                    <xdr:row>174</xdr:row>
                    <xdr:rowOff>0</xdr:rowOff>
                  </from>
                  <to>
                    <xdr:col>9</xdr:col>
                    <xdr:colOff>171450</xdr:colOff>
                    <xdr:row>174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1" name="Check Box 63">
              <controlPr defaultSize="0" autoFill="0" autoLine="0" autoPict="0">
                <anchor moveWithCells="1">
                  <from>
                    <xdr:col>8</xdr:col>
                    <xdr:colOff>142875</xdr:colOff>
                    <xdr:row>174</xdr:row>
                    <xdr:rowOff>200025</xdr:rowOff>
                  </from>
                  <to>
                    <xdr:col>9</xdr:col>
                    <xdr:colOff>171450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2" name="Check Box 64">
              <controlPr defaultSize="0" autoFill="0" autoLine="0" autoPict="0">
                <anchor moveWithCells="1">
                  <from>
                    <xdr:col>8</xdr:col>
                    <xdr:colOff>142875</xdr:colOff>
                    <xdr:row>175</xdr:row>
                    <xdr:rowOff>361950</xdr:rowOff>
                  </from>
                  <to>
                    <xdr:col>9</xdr:col>
                    <xdr:colOff>171450</xdr:colOff>
                    <xdr:row>176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3" name="Check Box 65">
              <controlPr defaultSize="0" autoFill="0" autoLine="0" autoPict="0">
                <anchor moveWithCells="1">
                  <from>
                    <xdr:col>8</xdr:col>
                    <xdr:colOff>142875</xdr:colOff>
                    <xdr:row>176</xdr:row>
                    <xdr:rowOff>371475</xdr:rowOff>
                  </from>
                  <to>
                    <xdr:col>9</xdr:col>
                    <xdr:colOff>171450</xdr:colOff>
                    <xdr:row>177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4" name="Check Box 66">
              <controlPr defaultSize="0" autoFill="0" autoLine="0" autoPict="0">
                <anchor moveWithCells="1">
                  <from>
                    <xdr:col>8</xdr:col>
                    <xdr:colOff>142875</xdr:colOff>
                    <xdr:row>177</xdr:row>
                    <xdr:rowOff>190500</xdr:rowOff>
                  </from>
                  <to>
                    <xdr:col>9</xdr:col>
                    <xdr:colOff>171450</xdr:colOff>
                    <xdr:row>178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Check Box 77">
              <controlPr defaultSize="0" autoFill="0" autoLine="0" autoPict="0">
                <anchor moveWithCells="1">
                  <from>
                    <xdr:col>13</xdr:col>
                    <xdr:colOff>95250</xdr:colOff>
                    <xdr:row>24</xdr:row>
                    <xdr:rowOff>66675</xdr:rowOff>
                  </from>
                  <to>
                    <xdr:col>14</xdr:col>
                    <xdr:colOff>114300</xdr:colOff>
                    <xdr:row>26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BY30"/>
  <sheetViews>
    <sheetView topLeftCell="A31" workbookViewId="0">
      <selection activeCell="A31" sqref="A31"/>
    </sheetView>
  </sheetViews>
  <sheetFormatPr defaultRowHeight="15" x14ac:dyDescent="0.25"/>
  <cols>
    <col min="2" max="2" width="12.5703125" customWidth="1"/>
    <col min="3" max="3" width="12.28515625" customWidth="1"/>
    <col min="4" max="4" width="12.85546875" customWidth="1"/>
    <col min="6" max="6" width="11.5703125" customWidth="1"/>
    <col min="7" max="7" width="11.28515625" customWidth="1"/>
    <col min="8" max="8" width="11.5703125" customWidth="1"/>
    <col min="9" max="9" width="12.28515625" customWidth="1"/>
    <col min="11" max="69" width="6.7109375" customWidth="1"/>
    <col min="70" max="72" width="20.7109375" customWidth="1"/>
    <col min="73" max="74" width="10.7109375" customWidth="1"/>
    <col min="75" max="82" width="6.7109375" customWidth="1"/>
  </cols>
  <sheetData>
    <row r="1" spans="1:77" s="27" customFormat="1" hidden="1" x14ac:dyDescent="0.25">
      <c r="K1" s="27" t="b">
        <v>0</v>
      </c>
      <c r="L1" s="27" t="b">
        <v>0</v>
      </c>
      <c r="M1" s="27" t="b">
        <v>0</v>
      </c>
      <c r="N1" s="27" t="b">
        <v>0</v>
      </c>
      <c r="O1" s="27" t="b">
        <v>0</v>
      </c>
      <c r="P1" s="27" t="b">
        <v>0</v>
      </c>
      <c r="Q1" s="27" t="b">
        <v>0</v>
      </c>
      <c r="R1" s="27" t="b">
        <v>0</v>
      </c>
      <c r="S1" s="27" t="b">
        <v>0</v>
      </c>
      <c r="T1" s="27" t="b">
        <v>0</v>
      </c>
      <c r="U1" s="27" t="b">
        <v>0</v>
      </c>
      <c r="V1" s="27" t="b">
        <v>0</v>
      </c>
      <c r="W1" s="27" t="b">
        <v>0</v>
      </c>
      <c r="X1" s="27" t="b">
        <v>0</v>
      </c>
      <c r="Y1" s="27" t="b">
        <v>0</v>
      </c>
      <c r="Z1" s="27" t="b">
        <v>0</v>
      </c>
      <c r="AA1" s="27" t="b">
        <v>0</v>
      </c>
      <c r="AB1" s="27" t="b">
        <v>0</v>
      </c>
      <c r="AC1" s="27" t="b">
        <v>0</v>
      </c>
      <c r="AD1" s="27" t="b">
        <v>0</v>
      </c>
      <c r="AE1" s="27" t="b">
        <v>0</v>
      </c>
      <c r="AF1" s="27" t="b">
        <v>0</v>
      </c>
      <c r="AG1" s="27" t="b">
        <v>0</v>
      </c>
      <c r="AH1" s="27" t="b">
        <v>0</v>
      </c>
      <c r="AI1" s="27" t="b">
        <v>0</v>
      </c>
      <c r="AJ1" s="27" t="b">
        <v>0</v>
      </c>
      <c r="AK1" s="27" t="b">
        <v>0</v>
      </c>
      <c r="AL1" s="27" t="b">
        <v>0</v>
      </c>
      <c r="AM1" s="27" t="b">
        <v>0</v>
      </c>
      <c r="AN1" s="27" t="b">
        <v>0</v>
      </c>
      <c r="AO1" s="27" t="b">
        <v>0</v>
      </c>
      <c r="AP1" s="27" t="b">
        <v>0</v>
      </c>
      <c r="AQ1" s="27" t="b">
        <v>0</v>
      </c>
      <c r="AR1" s="27" t="b">
        <v>0</v>
      </c>
      <c r="AS1" s="27" t="b">
        <v>0</v>
      </c>
      <c r="AT1" s="27" t="b">
        <v>0</v>
      </c>
      <c r="AU1" s="28" t="b">
        <v>0</v>
      </c>
      <c r="AV1" s="28" t="b">
        <v>0</v>
      </c>
      <c r="AW1" s="28" t="b">
        <v>0</v>
      </c>
      <c r="AX1" s="28" t="b">
        <v>0</v>
      </c>
      <c r="AY1" s="28" t="b">
        <v>0</v>
      </c>
      <c r="AZ1" s="28" t="b">
        <v>0</v>
      </c>
      <c r="BA1" s="28" t="b">
        <v>0</v>
      </c>
      <c r="BB1" s="28" t="b">
        <v>0</v>
      </c>
      <c r="BC1" s="28" t="b">
        <v>0</v>
      </c>
      <c r="BD1" s="28" t="b">
        <v>0</v>
      </c>
      <c r="BE1" s="28" t="b">
        <v>0</v>
      </c>
      <c r="BF1" s="28" t="b">
        <v>0</v>
      </c>
      <c r="BG1" s="28" t="b">
        <v>0</v>
      </c>
      <c r="BH1" s="28" t="b">
        <v>0</v>
      </c>
      <c r="BI1" s="28" t="b">
        <v>0</v>
      </c>
      <c r="BJ1" s="28" t="b">
        <v>0</v>
      </c>
      <c r="BK1" s="28" t="b">
        <v>0</v>
      </c>
      <c r="BL1" s="28" t="b">
        <v>0</v>
      </c>
      <c r="BM1" s="28" t="b">
        <v>0</v>
      </c>
      <c r="BN1" s="28" t="b">
        <v>0</v>
      </c>
      <c r="BO1" s="28" t="b">
        <v>0</v>
      </c>
      <c r="BP1" s="28" t="b">
        <v>0</v>
      </c>
      <c r="BQ1" s="28" t="b">
        <v>0</v>
      </c>
      <c r="BR1" s="28"/>
      <c r="BS1" s="28"/>
      <c r="BT1" s="28"/>
      <c r="BU1" s="28"/>
      <c r="BV1" s="28"/>
      <c r="BW1" s="28"/>
      <c r="BX1" s="28"/>
      <c r="BY1" s="28"/>
    </row>
    <row r="2" spans="1:77" s="27" customFormat="1" hidden="1" x14ac:dyDescent="0.25">
      <c r="B2" s="27" t="s">
        <v>95</v>
      </c>
      <c r="C2" s="27" t="s">
        <v>96</v>
      </c>
      <c r="D2" s="27" t="s">
        <v>97</v>
      </c>
      <c r="E2" s="27" t="s">
        <v>98</v>
      </c>
      <c r="F2" s="27" t="s">
        <v>99</v>
      </c>
      <c r="G2" s="27" t="s">
        <v>65</v>
      </c>
      <c r="H2" s="27" t="s">
        <v>100</v>
      </c>
      <c r="I2" s="27" t="s">
        <v>101</v>
      </c>
      <c r="J2" s="27" t="s">
        <v>157</v>
      </c>
      <c r="K2" s="28" t="s">
        <v>158</v>
      </c>
      <c r="L2" s="28" t="s">
        <v>159</v>
      </c>
      <c r="M2" s="28" t="s">
        <v>160</v>
      </c>
      <c r="N2" s="28" t="s">
        <v>161</v>
      </c>
      <c r="O2" s="28" t="s">
        <v>162</v>
      </c>
      <c r="P2" s="28" t="s">
        <v>163</v>
      </c>
      <c r="Q2" s="28" t="s">
        <v>164</v>
      </c>
      <c r="R2" s="28" t="s">
        <v>165</v>
      </c>
      <c r="S2" s="28" t="s">
        <v>166</v>
      </c>
      <c r="T2" s="28" t="s">
        <v>167</v>
      </c>
      <c r="U2" s="28" t="s">
        <v>168</v>
      </c>
      <c r="V2" s="28" t="s">
        <v>169</v>
      </c>
      <c r="W2" s="28" t="s">
        <v>170</v>
      </c>
      <c r="X2" s="28" t="s">
        <v>171</v>
      </c>
      <c r="Y2" s="28" t="s">
        <v>172</v>
      </c>
      <c r="Z2" s="28" t="s">
        <v>173</v>
      </c>
      <c r="AA2" s="28" t="s">
        <v>174</v>
      </c>
      <c r="AB2" s="28" t="s">
        <v>175</v>
      </c>
      <c r="AC2" s="28" t="s">
        <v>176</v>
      </c>
      <c r="AD2" s="28" t="s">
        <v>177</v>
      </c>
      <c r="AE2" s="28" t="s">
        <v>178</v>
      </c>
      <c r="AF2" s="28" t="s">
        <v>179</v>
      </c>
      <c r="AG2" s="28" t="s">
        <v>180</v>
      </c>
      <c r="AH2" s="28" t="s">
        <v>181</v>
      </c>
      <c r="AI2" s="28" t="s">
        <v>182</v>
      </c>
      <c r="AJ2" s="28" t="s">
        <v>183</v>
      </c>
      <c r="AK2" s="28" t="s">
        <v>184</v>
      </c>
      <c r="AL2" s="28" t="s">
        <v>185</v>
      </c>
      <c r="AM2" s="28" t="s">
        <v>186</v>
      </c>
      <c r="AN2" s="28" t="s">
        <v>187</v>
      </c>
      <c r="AO2" s="28" t="s">
        <v>188</v>
      </c>
      <c r="AP2" s="28" t="s">
        <v>189</v>
      </c>
      <c r="AQ2" s="28" t="s">
        <v>190</v>
      </c>
      <c r="AR2" s="28" t="s">
        <v>191</v>
      </c>
      <c r="AS2" s="28" t="s">
        <v>192</v>
      </c>
      <c r="AT2" s="28" t="s">
        <v>193</v>
      </c>
      <c r="AU2" s="28" t="s">
        <v>194</v>
      </c>
      <c r="AV2" s="28" t="s">
        <v>195</v>
      </c>
      <c r="AW2" s="28" t="s">
        <v>196</v>
      </c>
      <c r="AX2" s="28" t="s">
        <v>197</v>
      </c>
      <c r="AY2" s="28" t="s">
        <v>198</v>
      </c>
      <c r="AZ2" s="28" t="s">
        <v>199</v>
      </c>
      <c r="BA2" s="28" t="s">
        <v>200</v>
      </c>
      <c r="BB2" s="28" t="s">
        <v>201</v>
      </c>
      <c r="BC2" s="28" t="s">
        <v>203</v>
      </c>
      <c r="BD2" s="28" t="s">
        <v>204</v>
      </c>
      <c r="BE2" s="28" t="s">
        <v>205</v>
      </c>
      <c r="BF2" s="28" t="s">
        <v>206</v>
      </c>
      <c r="BG2" s="28" t="s">
        <v>207</v>
      </c>
      <c r="BH2" s="28" t="s">
        <v>208</v>
      </c>
      <c r="BI2" s="28" t="s">
        <v>209</v>
      </c>
      <c r="BJ2" s="28" t="s">
        <v>210</v>
      </c>
      <c r="BK2" s="28" t="s">
        <v>211</v>
      </c>
      <c r="BL2" s="28" t="s">
        <v>212</v>
      </c>
      <c r="BM2" s="28" t="s">
        <v>213</v>
      </c>
      <c r="BN2" s="28" t="s">
        <v>214</v>
      </c>
      <c r="BO2" s="28" t="s">
        <v>215</v>
      </c>
      <c r="BP2" s="28" t="s">
        <v>216</v>
      </c>
      <c r="BQ2" s="28" t="s">
        <v>217</v>
      </c>
      <c r="BR2" s="28" t="s">
        <v>219</v>
      </c>
      <c r="BS2" s="28" t="s">
        <v>220</v>
      </c>
      <c r="BT2" s="28" t="s">
        <v>221</v>
      </c>
      <c r="BU2" s="28" t="s">
        <v>222</v>
      </c>
      <c r="BV2" s="28"/>
      <c r="BW2" s="28"/>
      <c r="BX2" s="28"/>
      <c r="BY2" s="28"/>
    </row>
    <row r="3" spans="1:77" s="27" customFormat="1" hidden="1" x14ac:dyDescent="0.25">
      <c r="B3" s="32">
        <f>Hárok1!H8</f>
        <v>0</v>
      </c>
      <c r="C3" s="29">
        <f>Hárok1!H10</f>
        <v>0</v>
      </c>
      <c r="D3" s="29">
        <f>Hárok1!H12</f>
        <v>0</v>
      </c>
      <c r="E3" s="29">
        <f>Hárok1!H14</f>
        <v>0</v>
      </c>
      <c r="F3" s="29">
        <f>Hárok1!Z12</f>
        <v>0</v>
      </c>
      <c r="G3" s="29">
        <f>Hárok1!H16</f>
        <v>0</v>
      </c>
      <c r="H3" s="29">
        <f>Hárok1!J28</f>
        <v>0</v>
      </c>
      <c r="I3" s="29">
        <f>Hárok1!J30</f>
        <v>0</v>
      </c>
      <c r="J3" s="29" t="str">
        <f>IF(A20=1,"Ano","Nie")</f>
        <v>Ano</v>
      </c>
      <c r="K3" s="28">
        <f>IF(K1=FALSE,0,1)</f>
        <v>0</v>
      </c>
      <c r="L3" s="28">
        <f>IF(L1=FALSE,0,1)</f>
        <v>0</v>
      </c>
      <c r="M3" s="28">
        <f t="shared" ref="M3:BQ3" si="0">IF(M1=FALSE,0,1)</f>
        <v>0</v>
      </c>
      <c r="N3" s="28">
        <f t="shared" si="0"/>
        <v>0</v>
      </c>
      <c r="O3" s="28">
        <f t="shared" si="0"/>
        <v>0</v>
      </c>
      <c r="P3" s="28">
        <f t="shared" si="0"/>
        <v>0</v>
      </c>
      <c r="Q3" s="28">
        <f t="shared" si="0"/>
        <v>0</v>
      </c>
      <c r="R3" s="28">
        <f t="shared" si="0"/>
        <v>0</v>
      </c>
      <c r="S3" s="28">
        <f t="shared" si="0"/>
        <v>0</v>
      </c>
      <c r="T3" s="28">
        <f t="shared" si="0"/>
        <v>0</v>
      </c>
      <c r="U3" s="28">
        <f t="shared" si="0"/>
        <v>0</v>
      </c>
      <c r="V3" s="28">
        <f t="shared" si="0"/>
        <v>0</v>
      </c>
      <c r="W3" s="28">
        <f t="shared" si="0"/>
        <v>0</v>
      </c>
      <c r="X3" s="28">
        <f t="shared" si="0"/>
        <v>0</v>
      </c>
      <c r="Y3" s="28">
        <f t="shared" si="0"/>
        <v>0</v>
      </c>
      <c r="Z3" s="28">
        <f t="shared" si="0"/>
        <v>0</v>
      </c>
      <c r="AA3" s="28">
        <f t="shared" si="0"/>
        <v>0</v>
      </c>
      <c r="AB3" s="28">
        <f t="shared" si="0"/>
        <v>0</v>
      </c>
      <c r="AC3" s="28">
        <f t="shared" si="0"/>
        <v>0</v>
      </c>
      <c r="AD3" s="28">
        <f t="shared" si="0"/>
        <v>0</v>
      </c>
      <c r="AE3" s="28">
        <f t="shared" si="0"/>
        <v>0</v>
      </c>
      <c r="AF3" s="28">
        <f t="shared" si="0"/>
        <v>0</v>
      </c>
      <c r="AG3" s="28">
        <f t="shared" si="0"/>
        <v>0</v>
      </c>
      <c r="AH3" s="28">
        <f t="shared" si="0"/>
        <v>0</v>
      </c>
      <c r="AI3" s="28">
        <f t="shared" si="0"/>
        <v>0</v>
      </c>
      <c r="AJ3" s="28">
        <f t="shared" si="0"/>
        <v>0</v>
      </c>
      <c r="AK3" s="28">
        <f t="shared" si="0"/>
        <v>0</v>
      </c>
      <c r="AL3" s="28">
        <f t="shared" si="0"/>
        <v>0</v>
      </c>
      <c r="AM3" s="28">
        <f t="shared" si="0"/>
        <v>0</v>
      </c>
      <c r="AN3" s="28">
        <f t="shared" si="0"/>
        <v>0</v>
      </c>
      <c r="AO3" s="28">
        <f t="shared" si="0"/>
        <v>0</v>
      </c>
      <c r="AP3" s="28">
        <f t="shared" si="0"/>
        <v>0</v>
      </c>
      <c r="AQ3" s="28">
        <f t="shared" si="0"/>
        <v>0</v>
      </c>
      <c r="AR3" s="28">
        <f t="shared" si="0"/>
        <v>0</v>
      </c>
      <c r="AS3" s="28">
        <f t="shared" si="0"/>
        <v>0</v>
      </c>
      <c r="AT3" s="28">
        <f t="shared" si="0"/>
        <v>0</v>
      </c>
      <c r="AU3" s="28">
        <f t="shared" si="0"/>
        <v>0</v>
      </c>
      <c r="AV3" s="28">
        <f t="shared" si="0"/>
        <v>0</v>
      </c>
      <c r="AW3" s="28">
        <f t="shared" si="0"/>
        <v>0</v>
      </c>
      <c r="AX3" s="28">
        <f t="shared" si="0"/>
        <v>0</v>
      </c>
      <c r="AY3" s="28">
        <f t="shared" si="0"/>
        <v>0</v>
      </c>
      <c r="AZ3" s="28">
        <f t="shared" si="0"/>
        <v>0</v>
      </c>
      <c r="BA3" s="28">
        <f t="shared" si="0"/>
        <v>0</v>
      </c>
      <c r="BB3" s="28">
        <f t="shared" si="0"/>
        <v>0</v>
      </c>
      <c r="BC3" s="28">
        <f t="shared" si="0"/>
        <v>0</v>
      </c>
      <c r="BD3" s="28">
        <f t="shared" si="0"/>
        <v>0</v>
      </c>
      <c r="BE3" s="28">
        <f t="shared" si="0"/>
        <v>0</v>
      </c>
      <c r="BF3" s="28">
        <f t="shared" si="0"/>
        <v>0</v>
      </c>
      <c r="BG3" s="28">
        <f t="shared" si="0"/>
        <v>0</v>
      </c>
      <c r="BH3" s="28">
        <f t="shared" si="0"/>
        <v>0</v>
      </c>
      <c r="BI3" s="28">
        <f t="shared" si="0"/>
        <v>0</v>
      </c>
      <c r="BJ3" s="28">
        <f t="shared" si="0"/>
        <v>0</v>
      </c>
      <c r="BK3" s="28">
        <f t="shared" si="0"/>
        <v>0</v>
      </c>
      <c r="BL3" s="28">
        <f t="shared" si="0"/>
        <v>0</v>
      </c>
      <c r="BM3" s="28">
        <f t="shared" si="0"/>
        <v>0</v>
      </c>
      <c r="BN3" s="28">
        <f t="shared" si="0"/>
        <v>0</v>
      </c>
      <c r="BO3" s="28">
        <f t="shared" si="0"/>
        <v>0</v>
      </c>
      <c r="BP3" s="28">
        <f t="shared" si="0"/>
        <v>0</v>
      </c>
      <c r="BQ3" s="28">
        <f t="shared" si="0"/>
        <v>0</v>
      </c>
      <c r="BR3" s="30">
        <f>Hárok1!B266</f>
        <v>0</v>
      </c>
      <c r="BS3" s="30">
        <f>Hárok1!B268</f>
        <v>0</v>
      </c>
      <c r="BT3" s="30">
        <f>Hárok1!B270</f>
        <v>0</v>
      </c>
      <c r="BU3" s="30">
        <f>Hárok1!F282</f>
        <v>0</v>
      </c>
      <c r="BV3" s="28"/>
      <c r="BW3" s="28"/>
      <c r="BX3" s="28"/>
      <c r="BY3" s="28"/>
    </row>
    <row r="4" spans="1:77" s="27" customFormat="1" hidden="1" x14ac:dyDescent="0.25"/>
    <row r="5" spans="1:77" s="27" customFormat="1" hidden="1" x14ac:dyDescent="0.25"/>
    <row r="6" spans="1:77" s="27" customFormat="1" hidden="1" x14ac:dyDescent="0.25"/>
    <row r="7" spans="1:77" s="27" customFormat="1" hidden="1" x14ac:dyDescent="0.25"/>
    <row r="8" spans="1:77" s="27" customFormat="1" hidden="1" x14ac:dyDescent="0.25"/>
    <row r="9" spans="1:77" s="27" customFormat="1" hidden="1" x14ac:dyDescent="0.25"/>
    <row r="10" spans="1:77" s="27" customFormat="1" hidden="1" x14ac:dyDescent="0.25"/>
    <row r="11" spans="1:77" s="27" customFormat="1" hidden="1" x14ac:dyDescent="0.25"/>
    <row r="12" spans="1:77" s="27" customFormat="1" hidden="1" x14ac:dyDescent="0.25"/>
    <row r="13" spans="1:77" s="27" customFormat="1" hidden="1" x14ac:dyDescent="0.25"/>
    <row r="14" spans="1:77" s="27" customFormat="1" hidden="1" x14ac:dyDescent="0.25"/>
    <row r="15" spans="1:77" s="27" customFormat="1" hidden="1" x14ac:dyDescent="0.25">
      <c r="A15" s="27" t="b">
        <v>0</v>
      </c>
    </row>
    <row r="16" spans="1:77" s="27" customFormat="1" hidden="1" x14ac:dyDescent="0.25"/>
    <row r="17" spans="1:3" s="27" customFormat="1" hidden="1" x14ac:dyDescent="0.25"/>
    <row r="18" spans="1:3" s="27" customFormat="1" hidden="1" x14ac:dyDescent="0.25"/>
    <row r="19" spans="1:3" s="27" customFormat="1" hidden="1" x14ac:dyDescent="0.25"/>
    <row r="20" spans="1:3" s="27" customFormat="1" hidden="1" x14ac:dyDescent="0.25">
      <c r="A20" s="27">
        <v>1</v>
      </c>
      <c r="B20" s="27">
        <v>1</v>
      </c>
      <c r="C20" s="31" t="s">
        <v>22</v>
      </c>
    </row>
    <row r="21" spans="1:3" s="27" customFormat="1" hidden="1" x14ac:dyDescent="0.25">
      <c r="A21" s="27" t="b">
        <v>1</v>
      </c>
      <c r="B21" s="27">
        <v>2</v>
      </c>
      <c r="C21" s="31" t="s">
        <v>23</v>
      </c>
    </row>
    <row r="22" spans="1:3" s="27" customFormat="1" hidden="1" x14ac:dyDescent="0.25">
      <c r="B22" s="27">
        <v>3</v>
      </c>
      <c r="C22" s="31"/>
    </row>
    <row r="23" spans="1:3" s="27" customFormat="1" hidden="1" x14ac:dyDescent="0.25">
      <c r="B23" s="27">
        <v>4</v>
      </c>
      <c r="C23" s="31"/>
    </row>
    <row r="24" spans="1:3" s="27" customFormat="1" hidden="1" x14ac:dyDescent="0.25">
      <c r="B24" s="27">
        <v>5</v>
      </c>
      <c r="C24" s="31"/>
    </row>
    <row r="25" spans="1:3" s="27" customFormat="1" hidden="1" x14ac:dyDescent="0.25">
      <c r="B25" s="27">
        <v>6</v>
      </c>
      <c r="C25" s="31"/>
    </row>
    <row r="26" spans="1:3" s="27" customFormat="1" hidden="1" x14ac:dyDescent="0.25">
      <c r="B26" s="27">
        <v>7</v>
      </c>
      <c r="C26" s="31"/>
    </row>
    <row r="27" spans="1:3" s="27" customFormat="1" hidden="1" x14ac:dyDescent="0.25">
      <c r="B27" s="27">
        <v>8</v>
      </c>
      <c r="C27" s="31"/>
    </row>
    <row r="28" spans="1:3" s="27" customFormat="1" hidden="1" x14ac:dyDescent="0.25">
      <c r="B28" s="27">
        <v>9</v>
      </c>
      <c r="C28" s="31"/>
    </row>
    <row r="29" spans="1:3" s="27" customFormat="1" hidden="1" x14ac:dyDescent="0.25">
      <c r="B29" s="27">
        <v>10</v>
      </c>
      <c r="C29" s="31"/>
    </row>
    <row r="30" spans="1:3" hidden="1" x14ac:dyDescent="0.25"/>
  </sheetData>
  <sheetProtection password="C7EE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>MŠVVaŠ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Prihlaska_OH-OPVaI</dc:title>
  <dc:creator>Pauliček Róbert;OP VaI</dc:creator>
  <cp:lastModifiedBy>Pauliček Róbert</cp:lastModifiedBy>
  <cp:lastPrinted>2015-11-11T15:55:53Z</cp:lastPrinted>
  <dcterms:created xsi:type="dcterms:W3CDTF">2015-10-19T13:35:33Z</dcterms:created>
  <dcterms:modified xsi:type="dcterms:W3CDTF">2016-11-08T13:37:28Z</dcterms:modified>
</cp:coreProperties>
</file>